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9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'基本支出表3'!$A$1:$D$69</definedName>
    <definedName name="_xlnm.Print_Area" localSheetId="7">'基金预算7'!$A$1:$G$7</definedName>
    <definedName name="_xlnm.Print_Area" localSheetId="8">'全口径三公表8'!$A$1:$I$12</definedName>
    <definedName name="_xlnm.Print_Area" localSheetId="4">'收支总表4'!$A$1:$F$35</definedName>
    <definedName name="_xlnm.Print_Area" localSheetId="2">'一般支出表2'!$A$1:$G$34</definedName>
    <definedName name="_xlnm.Print_Area" localSheetId="6">'支出总表6'!$A$1:$J$33</definedName>
    <definedName name="_xlnm.Print_Titles" localSheetId="3">'基本支出表3'!$1:$8</definedName>
    <definedName name="_xlnm.Print_Titles" localSheetId="7">'基金预算7'!$1:$7</definedName>
    <definedName name="_xlnm.Print_Titles" localSheetId="5">'收入总表5'!$1:$8</definedName>
    <definedName name="_xlnm.Print_Titles" localSheetId="2">'一般支出表2'!$1:$8</definedName>
    <definedName name="_xlnm.Print_Titles" localSheetId="6">'支出总表6'!$1:$7</definedName>
  </definedNames>
  <calcPr fullCalcOnLoad="1"/>
</workbook>
</file>

<file path=xl/sharedStrings.xml><?xml version="1.0" encoding="utf-8"?>
<sst xmlns="http://schemas.openxmlformats.org/spreadsheetml/2006/main" count="591" uniqueCount="320">
  <si>
    <t xml:space="preserve">  会议费</t>
  </si>
  <si>
    <t xml:space="preserve">  24</t>
  </si>
  <si>
    <t/>
  </si>
  <si>
    <t>04</t>
  </si>
  <si>
    <t xml:space="preserve">    其他民族事务支出</t>
  </si>
  <si>
    <t>收入</t>
  </si>
  <si>
    <t>三、事业单位经营支出</t>
  </si>
  <si>
    <t>对个人和家庭的补助</t>
  </si>
  <si>
    <t>30207</t>
  </si>
  <si>
    <t>四、上缴上级支出</t>
  </si>
  <si>
    <t>功能分类</t>
  </si>
  <si>
    <t xml:space="preserve">  30215</t>
  </si>
  <si>
    <t>30104</t>
  </si>
  <si>
    <t xml:space="preserve">  30211</t>
  </si>
  <si>
    <t>支出项目（功能分类）</t>
  </si>
  <si>
    <t xml:space="preserve">  退休人员交通费补贴</t>
  </si>
  <si>
    <t>50</t>
  </si>
  <si>
    <t>99</t>
  </si>
  <si>
    <t>二十四、债务付息支出</t>
  </si>
  <si>
    <t xml:space="preserve">    遗属人员补助</t>
  </si>
  <si>
    <t>住房公积金</t>
  </si>
  <si>
    <t>五、上年结转</t>
  </si>
  <si>
    <t xml:space="preserve">  离休人员专项经费</t>
  </si>
  <si>
    <t>基本支出</t>
  </si>
  <si>
    <t>十三、交通运输支出</t>
  </si>
  <si>
    <t xml:space="preserve">  2.自治区提前下达专项资金</t>
  </si>
  <si>
    <t xml:space="preserve">  30101</t>
  </si>
  <si>
    <t xml:space="preserve">  30105</t>
  </si>
  <si>
    <t>收入总计</t>
  </si>
  <si>
    <t xml:space="preserve">    生活性津补贴</t>
  </si>
  <si>
    <t xml:space="preserve">  30202</t>
  </si>
  <si>
    <t>一般公共预算拨款</t>
  </si>
  <si>
    <t>30199</t>
  </si>
  <si>
    <t>归口管理的行政单位离退休</t>
  </si>
  <si>
    <t xml:space="preserve">  宗教事务</t>
  </si>
  <si>
    <t>上缴上级支出</t>
  </si>
  <si>
    <t>一、一般公共服务支出</t>
  </si>
  <si>
    <t xml:space="preserve">  30306</t>
  </si>
  <si>
    <t>民族工作专项</t>
  </si>
  <si>
    <t xml:space="preserve">  30302</t>
  </si>
  <si>
    <t xml:space="preserve">    退休人员交通费补贴</t>
  </si>
  <si>
    <t xml:space="preserve">  02</t>
  </si>
  <si>
    <t>医疗卫生与计划生育支出</t>
  </si>
  <si>
    <t xml:space="preserve">    差旅费</t>
  </si>
  <si>
    <t>财政拨款“三公”经费预算公开表</t>
  </si>
  <si>
    <t>30314</t>
  </si>
  <si>
    <t>一、一般公共预算拨款</t>
  </si>
  <si>
    <t xml:space="preserve">  住房改革支出</t>
  </si>
  <si>
    <t>30310</t>
  </si>
  <si>
    <t xml:space="preserve">    印刷费</t>
  </si>
  <si>
    <t>一般公共服务支出</t>
  </si>
  <si>
    <t xml:space="preserve">    行政单位医疗</t>
  </si>
  <si>
    <t xml:space="preserve">    财政对失业保险基金的补助</t>
  </si>
  <si>
    <t>30229</t>
  </si>
  <si>
    <t>对附属单位          补助支出</t>
  </si>
  <si>
    <t xml:space="preserve">    退休人员工资</t>
  </si>
  <si>
    <t>高等教育</t>
  </si>
  <si>
    <t>表6</t>
  </si>
  <si>
    <t>表2</t>
  </si>
  <si>
    <t>六、科学技术支出</t>
  </si>
  <si>
    <t xml:space="preserve">  30233</t>
  </si>
  <si>
    <t>其他民族事务支出</t>
  </si>
  <si>
    <t>二、外交支出</t>
  </si>
  <si>
    <t>增减额</t>
  </si>
  <si>
    <t xml:space="preserve">    离休人员交通费</t>
  </si>
  <si>
    <t xml:space="preserve">    津贴补贴</t>
  </si>
  <si>
    <t xml:space="preserve">    事业运行（宗教事务）</t>
  </si>
  <si>
    <t>本年支出合计</t>
  </si>
  <si>
    <t xml:space="preserve">  11</t>
  </si>
  <si>
    <t xml:space="preserve">  社会保障缴费</t>
  </si>
  <si>
    <t>本年收入合计</t>
  </si>
  <si>
    <t>合计</t>
  </si>
  <si>
    <t xml:space="preserve">     2.自治区提前下达专项资金</t>
  </si>
  <si>
    <t xml:space="preserve">    邮电费</t>
  </si>
  <si>
    <t>项    目</t>
  </si>
  <si>
    <t xml:space="preserve">    机关事业单位基本养老保险缴费支出</t>
  </si>
  <si>
    <t>208</t>
  </si>
  <si>
    <t>30236</t>
  </si>
  <si>
    <t xml:space="preserve">    其他交通工具运行维护</t>
  </si>
  <si>
    <t>十七、援助其他地区支出</t>
  </si>
  <si>
    <t>十二、农林水支出</t>
  </si>
  <si>
    <t>二十五、债务发行费用支出</t>
  </si>
  <si>
    <t>五、对附属单位补助支出</t>
  </si>
  <si>
    <t xml:space="preserve">  30228</t>
  </si>
  <si>
    <t xml:space="preserve">  302</t>
  </si>
  <si>
    <t>六、结转下年</t>
  </si>
  <si>
    <t xml:space="preserve">    职业年金</t>
  </si>
  <si>
    <t xml:space="preserve">  27</t>
  </si>
  <si>
    <t xml:space="preserve">  201</t>
  </si>
  <si>
    <t xml:space="preserve">    行政运行（民族事务）</t>
  </si>
  <si>
    <t xml:space="preserve">  205</t>
  </si>
  <si>
    <t xml:space="preserve">  23</t>
  </si>
  <si>
    <t xml:space="preserve">    高等教育</t>
  </si>
  <si>
    <t>303</t>
  </si>
  <si>
    <t>增减%</t>
  </si>
  <si>
    <t>科目名称</t>
  </si>
  <si>
    <t xml:space="preserve">    归口管理的行政单位离退休</t>
  </si>
  <si>
    <t>合 计</t>
  </si>
  <si>
    <t>十九、住房保障支出</t>
  </si>
  <si>
    <t xml:space="preserve">   其中：（1）公务用车运行维护费</t>
  </si>
  <si>
    <t xml:space="preserve">    行政运行（宗教事务）</t>
  </si>
  <si>
    <t xml:space="preserve">  公务用车运行维护</t>
  </si>
  <si>
    <t>功能分类科目</t>
  </si>
  <si>
    <t>二、政府性基金预算拨款</t>
  </si>
  <si>
    <t>政府性基金预算拨款</t>
  </si>
  <si>
    <t xml:space="preserve">  普通教育</t>
  </si>
  <si>
    <t xml:space="preserve">    人员经费</t>
  </si>
  <si>
    <t xml:space="preserve">     1.市本级安排</t>
  </si>
  <si>
    <t xml:space="preserve">  离休人员工资</t>
  </si>
  <si>
    <t>2017财政拨款收支预算总表</t>
  </si>
  <si>
    <t>2017年一般公共预算财政拨款支出预算表</t>
  </si>
  <si>
    <t xml:space="preserve">  30102</t>
  </si>
  <si>
    <t xml:space="preserve">  行政事业单位医疗</t>
  </si>
  <si>
    <t>30217</t>
  </si>
  <si>
    <t>221</t>
  </si>
  <si>
    <t xml:space="preserve">  30201</t>
  </si>
  <si>
    <t>十八、国土海洋气象等支出</t>
  </si>
  <si>
    <t xml:space="preserve">  05</t>
  </si>
  <si>
    <t>类</t>
  </si>
  <si>
    <t xml:space="preserve">  1.市本级安排</t>
  </si>
  <si>
    <t xml:space="preserve">  30301</t>
  </si>
  <si>
    <t>十一、城乡社区支出</t>
  </si>
  <si>
    <t xml:space="preserve">  其他工资福利支出</t>
  </si>
  <si>
    <t xml:space="preserve">    公务用车改革补贴</t>
  </si>
  <si>
    <t xml:space="preserve">    宗教工作专项</t>
  </si>
  <si>
    <t>210</t>
  </si>
  <si>
    <t xml:space="preserve">  办公费</t>
  </si>
  <si>
    <t>经济分类科目</t>
  </si>
  <si>
    <t>表1</t>
  </si>
  <si>
    <t xml:space="preserve">  30234</t>
  </si>
  <si>
    <t>部门收支预算总表</t>
  </si>
  <si>
    <t xml:space="preserve">  其他交通工具运行维护</t>
  </si>
  <si>
    <t xml:space="preserve">  30230</t>
  </si>
  <si>
    <t>十五、商业服务业等支出</t>
  </si>
  <si>
    <t>预算数</t>
  </si>
  <si>
    <t>政府性基金预算财政拨款支出预算表</t>
  </si>
  <si>
    <t>十四、资源勘探信息等支出</t>
  </si>
  <si>
    <t xml:space="preserve">  津贴补贴</t>
  </si>
  <si>
    <t xml:space="preserve">   人员经费</t>
  </si>
  <si>
    <t xml:space="preserve">    年终一次性奖金</t>
  </si>
  <si>
    <t>四、公共安全支出</t>
  </si>
  <si>
    <t xml:space="preserve">    工作性津补贴</t>
  </si>
  <si>
    <t>30231</t>
  </si>
  <si>
    <t xml:space="preserve">    全额事业在职工作性津贴40%</t>
  </si>
  <si>
    <t>30235</t>
  </si>
  <si>
    <t xml:space="preserve">  301</t>
  </si>
  <si>
    <t>财政对失业保险基金的补助</t>
  </si>
  <si>
    <t xml:space="preserve">  遗属人员补助</t>
  </si>
  <si>
    <t xml:space="preserve">    养老保险缴费</t>
  </si>
  <si>
    <t xml:space="preserve">  208</t>
  </si>
  <si>
    <t>02</t>
  </si>
  <si>
    <t>合    计</t>
  </si>
  <si>
    <t xml:space="preserve">    保留性津补贴</t>
  </si>
  <si>
    <t xml:space="preserve">  公务招待费</t>
  </si>
  <si>
    <t>302</t>
  </si>
  <si>
    <t>工资福利支出</t>
  </si>
  <si>
    <t>八、社会保障和就业支出</t>
  </si>
  <si>
    <t xml:space="preserve">    其他宗教事务支出</t>
  </si>
  <si>
    <t>30201</t>
  </si>
  <si>
    <t>收入项目</t>
  </si>
  <si>
    <t xml:space="preserve">  在职人员交通费补贴</t>
  </si>
  <si>
    <t>30102</t>
  </si>
  <si>
    <t xml:space="preserve">    离休人员公用经费</t>
  </si>
  <si>
    <t xml:space="preserve">  30217</t>
  </si>
  <si>
    <t xml:space="preserve">    基本工资</t>
  </si>
  <si>
    <t xml:space="preserve">  行政事业单位离退休</t>
  </si>
  <si>
    <t>11</t>
  </si>
  <si>
    <t>项目支出</t>
  </si>
  <si>
    <t>一般公共       预算拨款</t>
  </si>
  <si>
    <t>支出</t>
  </si>
  <si>
    <t>机关事业单位基本养老保险缴费支出</t>
  </si>
  <si>
    <t>支    出</t>
  </si>
  <si>
    <t>支出项目       （性质）</t>
  </si>
  <si>
    <t>三、事业单位经营收入</t>
  </si>
  <si>
    <t>2017年部门预算、</t>
  </si>
  <si>
    <t xml:space="preserve">  工会经费</t>
  </si>
  <si>
    <t xml:space="preserve">        其中：纳入预算外专户管理的非税收入  </t>
  </si>
  <si>
    <t>九、医疗卫生与计划生育支出</t>
  </si>
  <si>
    <t>支出项目（性质）</t>
  </si>
  <si>
    <t>24</t>
  </si>
  <si>
    <t>**</t>
  </si>
  <si>
    <t xml:space="preserve">    </t>
  </si>
  <si>
    <t>2.公务接待费</t>
  </si>
  <si>
    <t>本年预算数</t>
  </si>
  <si>
    <t>商品和服务支出</t>
  </si>
  <si>
    <t>宗教工作专项</t>
  </si>
  <si>
    <t>行政运行（宗教事务）</t>
  </si>
  <si>
    <t>十、节能环保支出</t>
  </si>
  <si>
    <t>其他宗教事务支出</t>
  </si>
  <si>
    <t>行政运行（民族事务）</t>
  </si>
  <si>
    <t>收    入</t>
  </si>
  <si>
    <t>项</t>
  </si>
  <si>
    <t>合  计</t>
  </si>
  <si>
    <t>表8</t>
  </si>
  <si>
    <t>社会保障和就业支出</t>
  </si>
  <si>
    <t>表4</t>
  </si>
  <si>
    <t>事业单位
经营支出</t>
  </si>
  <si>
    <t xml:space="preserve">  30231</t>
  </si>
  <si>
    <t xml:space="preserve">  30235</t>
  </si>
  <si>
    <t>款</t>
  </si>
  <si>
    <t>二十一、预备费</t>
  </si>
  <si>
    <t>30301</t>
  </si>
  <si>
    <t>结转下年</t>
  </si>
  <si>
    <t>五、教育支出</t>
  </si>
  <si>
    <t>本年政府性基金预算财政拨款</t>
  </si>
  <si>
    <t>30234</t>
  </si>
  <si>
    <t>30230</t>
  </si>
  <si>
    <t>教育支出</t>
  </si>
  <si>
    <t xml:space="preserve">    在职人员交通费补贴</t>
  </si>
  <si>
    <t xml:space="preserve">  退休人员工资</t>
  </si>
  <si>
    <t xml:space="preserve">    公务招待费</t>
  </si>
  <si>
    <t xml:space="preserve">    办公费</t>
  </si>
  <si>
    <t>二十、粮油物资储备支出</t>
  </si>
  <si>
    <t xml:space="preserve">    医疗保险缴费</t>
  </si>
  <si>
    <t>05</t>
  </si>
  <si>
    <t>二十三、债务还本支出</t>
  </si>
  <si>
    <t>01</t>
  </si>
  <si>
    <t>上年预算数</t>
  </si>
  <si>
    <t xml:space="preserve">   公用经费</t>
  </si>
  <si>
    <t xml:space="preserve">    离休人员工资</t>
  </si>
  <si>
    <t xml:space="preserve">    职工福利费</t>
  </si>
  <si>
    <t>301</t>
  </si>
  <si>
    <t xml:space="preserve">  住房公积金</t>
  </si>
  <si>
    <t xml:space="preserve">  地方津补贴</t>
  </si>
  <si>
    <t>事业运行（宗教事务）</t>
  </si>
  <si>
    <t xml:space="preserve">    离休人员交通费补贴</t>
  </si>
  <si>
    <t xml:space="preserve">    工会经费</t>
  </si>
  <si>
    <t>本年比上年增减情况</t>
  </si>
  <si>
    <t>财政拨款“三公”经费支出预算表</t>
  </si>
  <si>
    <t>30202</t>
  </si>
  <si>
    <t xml:space="preserve">  30199</t>
  </si>
  <si>
    <t>30101</t>
  </si>
  <si>
    <t>30105</t>
  </si>
  <si>
    <t xml:space="preserve">    失业保险缴费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</si>
  <si>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</si>
  <si>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</si>
  <si>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</si>
  <si>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</si>
  <si>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</si>
  <si>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 xml:space="preserve">    会议费</t>
  </si>
  <si>
    <t>三、国防支出</t>
  </si>
  <si>
    <t>30215</t>
  </si>
  <si>
    <t xml:space="preserve">  30104</t>
  </si>
  <si>
    <t>30211</t>
  </si>
  <si>
    <t xml:space="preserve">    其他津补贴</t>
  </si>
  <si>
    <t xml:space="preserve">  公务用车改革补贴</t>
  </si>
  <si>
    <t xml:space="preserve">         （2）公务用车购置费</t>
  </si>
  <si>
    <t xml:space="preserve">  30207</t>
  </si>
  <si>
    <t>四、其他收入</t>
  </si>
  <si>
    <t>27</t>
  </si>
  <si>
    <t xml:space="preserve">  221</t>
  </si>
  <si>
    <t>23</t>
  </si>
  <si>
    <t>2017年一般公共预算财政拨款基本支出预算表</t>
  </si>
  <si>
    <t>二十二、其他支出</t>
  </si>
  <si>
    <t>二、项目支出</t>
  </si>
  <si>
    <t xml:space="preserve">  邮电费</t>
  </si>
  <si>
    <t xml:space="preserve">    公用经费</t>
  </si>
  <si>
    <t>1.因公出国（境）费用</t>
  </si>
  <si>
    <t xml:space="preserve">        其中：纳入预算管理的非税收入  </t>
  </si>
  <si>
    <t xml:space="preserve">    离休人员特需费</t>
  </si>
  <si>
    <t>30228</t>
  </si>
  <si>
    <t>表3</t>
  </si>
  <si>
    <t>行政单位医疗</t>
  </si>
  <si>
    <t>表7</t>
  </si>
  <si>
    <t xml:space="preserve">    民族工作专项</t>
  </si>
  <si>
    <t xml:space="preserve">  30236</t>
  </si>
  <si>
    <t>七、文化体育与传媒支出</t>
  </si>
  <si>
    <t xml:space="preserve">  30314</t>
  </si>
  <si>
    <t xml:space="preserve">    公务用车运行维护</t>
  </si>
  <si>
    <t>一、基本支出</t>
  </si>
  <si>
    <t>3.公务用车购置及运行费</t>
  </si>
  <si>
    <t xml:space="preserve">  30310</t>
  </si>
  <si>
    <t xml:space="preserve">  印刷费</t>
  </si>
  <si>
    <t xml:space="preserve">  民族事务</t>
  </si>
  <si>
    <t>十六、金融支出</t>
  </si>
  <si>
    <t>部门支出预算总表</t>
  </si>
  <si>
    <t>30306</t>
  </si>
  <si>
    <t>30302</t>
  </si>
  <si>
    <t xml:space="preserve">  离休人员交通费补贴</t>
  </si>
  <si>
    <t xml:space="preserve">  差旅费</t>
  </si>
  <si>
    <t>201</t>
  </si>
  <si>
    <t>30233</t>
  </si>
  <si>
    <t>205</t>
  </si>
  <si>
    <t xml:space="preserve">  财政对其他社会保险基金的补助</t>
  </si>
  <si>
    <t xml:space="preserve">  303</t>
  </si>
  <si>
    <t xml:space="preserve">  30229</t>
  </si>
  <si>
    <t xml:space="preserve">  职工福利费</t>
  </si>
  <si>
    <t>科目编码</t>
  </si>
  <si>
    <t xml:space="preserve">    住房公积金</t>
  </si>
  <si>
    <t>表5</t>
  </si>
  <si>
    <t>单位：万元</t>
  </si>
  <si>
    <t>科目编码</t>
  </si>
  <si>
    <t>合计</t>
  </si>
  <si>
    <t>上年结转</t>
  </si>
  <si>
    <t>一般公共预算拨款
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</si>
  <si>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</si>
  <si>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</si>
  <si>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</si>
  <si>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</si>
  <si>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</si>
  <si>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</si>
  <si>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</si>
  <si>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</si>
  <si>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</si>
  <si>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</si>
  <si>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科目名称</t>
  </si>
  <si>
    <t>预算数</t>
  </si>
  <si>
    <t>其中：
教育收费收入</t>
  </si>
  <si>
    <t>部门收入预算总表</t>
  </si>
  <si>
    <t>单位： 万元</t>
  </si>
  <si>
    <t>单位：万元</t>
  </si>
  <si>
    <t xml:space="preserve">    民族工作专项</t>
  </si>
  <si>
    <t xml:space="preserve">    其他民族事务支出</t>
  </si>
  <si>
    <t xml:space="preserve">    其他宗教事务支出</t>
  </si>
  <si>
    <t xml:space="preserve">  财政对其他社会保险基金的补助</t>
  </si>
  <si>
    <t xml:space="preserve">    财政对失业保险基金的补助</t>
  </si>
  <si>
    <t xml:space="preserve">  其中：纳入预算外专户管理的非税收人</t>
  </si>
  <si>
    <t xml:space="preserve">  其中：纳入预算管理的非税收入  </t>
  </si>
  <si>
    <t>五、上年结转</t>
  </si>
  <si>
    <t>机关事业单位基本养老保险缴费支出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</si>
</sst>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.0000"/>
    <numFmt numFmtId="191" formatCode="#,##0.00_ "/>
    <numFmt numFmtId="192" formatCode="#,##0.0_);[Red]\(#,##0.0\)"/>
    <numFmt numFmtId="193" formatCode="#,##0.00_);[Red]\(#,##0.00\)"/>
    <numFmt numFmtId="194" formatCode="0.0_ "/>
    <numFmt numFmtId="195" formatCode=";;"/>
  </numFmts>
  <fonts count="50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19.5"/>
      <name val="方正小标宋_GBK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2"/>
      <name val="黑体"/>
      <family val="3"/>
    </font>
    <font>
      <sz val="30"/>
      <name val="方正小标宋_GBK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8" applyNumberFormat="0" applyAlignment="0" applyProtection="0"/>
    <xf numFmtId="0" fontId="49" fillId="33" borderId="5" applyNumberFormat="0" applyAlignment="0" applyProtection="0"/>
    <xf numFmtId="0" fontId="0" fillId="34" borderId="9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9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93" fontId="8" fillId="0" borderId="10" xfId="0" applyNumberFormat="1" applyFont="1" applyBorder="1" applyAlignment="1">
      <alignment horizontal="center" vertical="center" wrapText="1"/>
    </xf>
    <xf numFmtId="191" fontId="8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vertical="center" wrapText="1"/>
    </xf>
    <xf numFmtId="190" fontId="13" fillId="0" borderId="13" xfId="0" applyNumberFormat="1" applyFont="1" applyFill="1" applyBorder="1" applyAlignment="1" applyProtection="1">
      <alignment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 applyProtection="1">
      <alignment horizontal="right" vertical="center" wrapText="1"/>
      <protection/>
    </xf>
    <xf numFmtId="4" fontId="13" fillId="35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 applyProtection="1">
      <alignment vertical="center" wrapText="1"/>
      <protection/>
    </xf>
    <xf numFmtId="4" fontId="13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190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192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93" fontId="8" fillId="0" borderId="12" xfId="0" applyNumberFormat="1" applyFont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right"/>
    </xf>
    <xf numFmtId="191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91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4" fontId="13" fillId="0" borderId="18" xfId="0" applyNumberFormat="1" applyFont="1" applyFill="1" applyBorder="1" applyAlignment="1" applyProtection="1">
      <alignment horizontal="right" vertical="center" wrapText="1"/>
      <protection/>
    </xf>
    <xf numFmtId="4" fontId="13" fillId="0" borderId="15" xfId="0" applyNumberFormat="1" applyFont="1" applyFill="1" applyBorder="1" applyAlignment="1" applyProtection="1">
      <alignment horizontal="right" vertical="center" wrapText="1"/>
      <protection/>
    </xf>
    <xf numFmtId="4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5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>
      <alignment/>
      <protection/>
    </xf>
    <xf numFmtId="0" fontId="3" fillId="0" borderId="0" xfId="40" applyFont="1" applyFill="1">
      <alignment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right"/>
      <protection/>
    </xf>
    <xf numFmtId="0" fontId="8" fillId="0" borderId="0" xfId="40" applyFont="1" applyFill="1" applyAlignment="1">
      <alignment vertical="top"/>
      <protection/>
    </xf>
    <xf numFmtId="0" fontId="8" fillId="0" borderId="0" xfId="40" applyFont="1" applyFill="1">
      <alignment/>
      <protection/>
    </xf>
    <xf numFmtId="0" fontId="8" fillId="0" borderId="0" xfId="40" applyFont="1" applyFill="1" applyAlignment="1">
      <alignment vertical="center"/>
      <protection/>
    </xf>
    <xf numFmtId="0" fontId="11" fillId="0" borderId="15" xfId="40" applyFont="1" applyFill="1" applyBorder="1" applyAlignment="1">
      <alignment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5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95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12" xfId="40" applyFont="1" applyFill="1" applyBorder="1" applyAlignment="1">
      <alignment horizontal="center" vertical="center" wrapText="1"/>
      <protection/>
    </xf>
    <xf numFmtId="0" fontId="11" fillId="0" borderId="14" xfId="40" applyFont="1" applyFill="1" applyBorder="1" applyAlignment="1">
      <alignment horizontal="center" vertical="center" wrapText="1"/>
      <protection/>
    </xf>
    <xf numFmtId="0" fontId="5" fillId="0" borderId="0" xfId="40" applyFont="1" applyAlignment="1">
      <alignment horizontal="left"/>
      <protection/>
    </xf>
    <xf numFmtId="0" fontId="3" fillId="0" borderId="0" xfId="40" applyFont="1" applyFill="1" applyAlignment="1">
      <alignment horizontal="right"/>
      <protection/>
    </xf>
    <xf numFmtId="0" fontId="7" fillId="0" borderId="0" xfId="40" applyFont="1" applyFill="1" applyAlignment="1">
      <alignment horizontal="center" vertical="center" wrapText="1"/>
      <protection/>
    </xf>
    <xf numFmtId="0" fontId="8" fillId="0" borderId="20" xfId="40" applyFont="1" applyBorder="1" applyAlignment="1">
      <alignment horizontal="right" vertical="top"/>
      <protection/>
    </xf>
    <xf numFmtId="0" fontId="11" fillId="0" borderId="11" xfId="40" applyFont="1" applyFill="1" applyBorder="1" applyAlignment="1">
      <alignment horizontal="center" vertical="center" wrapText="1"/>
      <protection/>
    </xf>
    <xf numFmtId="0" fontId="11" fillId="0" borderId="13" xfId="40" applyFont="1" applyFill="1" applyBorder="1" applyAlignment="1">
      <alignment horizontal="center" vertical="center" wrapText="1"/>
      <protection/>
    </xf>
    <xf numFmtId="0" fontId="11" fillId="0" borderId="17" xfId="40" applyFont="1" applyFill="1" applyBorder="1" applyAlignment="1">
      <alignment horizontal="center" vertical="center" wrapText="1"/>
      <protection/>
    </xf>
    <xf numFmtId="0" fontId="11" fillId="0" borderId="21" xfId="40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92" fontId="15" fillId="0" borderId="17" xfId="0" applyNumberFormat="1" applyFont="1" applyBorder="1" applyAlignment="1">
      <alignment horizontal="center" vertical="center" wrapText="1"/>
    </xf>
    <xf numFmtId="192" fontId="15" fillId="0" borderId="22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95" fontId="0" fillId="0" borderId="10" xfId="0" applyNumberFormat="1" applyFill="1" applyBorder="1" applyAlignment="1" applyProtection="1">
      <alignment vertical="center" wrapText="1"/>
      <protection/>
    </xf>
    <xf numFmtId="195" fontId="0" fillId="0" borderId="11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0" sqref="A10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4"/>
    </row>
    <row r="2" ht="91.5" customHeight="1">
      <c r="A2" s="15"/>
    </row>
    <row r="3" ht="30.75" customHeight="1">
      <c r="A3" s="42" t="s">
        <v>174</v>
      </c>
    </row>
    <row r="4" ht="52.5" customHeight="1">
      <c r="A4" s="42" t="s">
        <v>44</v>
      </c>
    </row>
    <row r="5" ht="71.25" customHeight="1">
      <c r="A5" s="112" t="s">
        <v>2</v>
      </c>
    </row>
    <row r="6" ht="9.75" customHeight="1">
      <c r="A6" s="44"/>
    </row>
    <row r="7" ht="9.75" customHeight="1">
      <c r="A7" s="44"/>
    </row>
    <row r="8" ht="12.75" customHeight="1"/>
    <row r="9" ht="12.75" customHeight="1"/>
    <row r="10" ht="9.75" customHeight="1">
      <c r="A10" s="44"/>
    </row>
    <row r="19" ht="11.25">
      <c r="A19" s="4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PageLayoutView="0" workbookViewId="0" topLeftCell="A1">
      <selection activeCell="C21" sqref="C21"/>
    </sheetView>
  </sheetViews>
  <sheetFormatPr defaultColWidth="6.83203125" defaultRowHeight="12.75" customHeight="1"/>
  <cols>
    <col min="1" max="1" width="41.16015625" style="0" customWidth="1"/>
    <col min="2" max="2" width="21.33203125" style="0" customWidth="1"/>
    <col min="3" max="3" width="37.33203125" style="0" customWidth="1"/>
    <col min="4" max="5" width="16.83203125" style="0" customWidth="1"/>
    <col min="6" max="6" width="22.5" style="0" customWidth="1"/>
    <col min="7" max="8" width="17.5" style="0" customWidth="1"/>
    <col min="9" max="10" width="5.16015625" style="0" customWidth="1"/>
  </cols>
  <sheetData>
    <row r="1" spans="1:8" s="6" customFormat="1" ht="16.5" customHeight="1">
      <c r="A1" s="65" t="s">
        <v>128</v>
      </c>
      <c r="B1" s="8"/>
      <c r="C1" s="9"/>
      <c r="D1" s="9"/>
      <c r="E1" s="9"/>
      <c r="G1" s="154"/>
      <c r="H1" s="154"/>
    </row>
    <row r="2" spans="1:8" s="12" customFormat="1" ht="23.25" customHeight="1">
      <c r="A2" s="151" t="s">
        <v>109</v>
      </c>
      <c r="B2" s="151"/>
      <c r="C2" s="151"/>
      <c r="D2" s="151"/>
      <c r="E2" s="151"/>
      <c r="F2" s="151"/>
      <c r="G2" s="151"/>
      <c r="H2" s="151"/>
    </row>
    <row r="3" spans="4:8" s="17" customFormat="1" ht="14.25" customHeight="1">
      <c r="D3" s="18"/>
      <c r="E3" s="18"/>
      <c r="H3" s="33" t="s">
        <v>309</v>
      </c>
    </row>
    <row r="4" spans="1:8" s="22" customFormat="1" ht="16.5" customHeight="1">
      <c r="A4" s="152" t="s">
        <v>190</v>
      </c>
      <c r="B4" s="152"/>
      <c r="C4" s="153" t="s">
        <v>171</v>
      </c>
      <c r="D4" s="153"/>
      <c r="E4" s="153"/>
      <c r="F4" s="153"/>
      <c r="G4" s="153"/>
      <c r="H4" s="153"/>
    </row>
    <row r="5" spans="1:8" s="22" customFormat="1" ht="32.25" customHeight="1">
      <c r="A5" s="66" t="s">
        <v>159</v>
      </c>
      <c r="B5" s="68" t="s">
        <v>134</v>
      </c>
      <c r="C5" s="68" t="s">
        <v>14</v>
      </c>
      <c r="D5" s="69" t="s">
        <v>234</v>
      </c>
      <c r="E5" s="69" t="s">
        <v>104</v>
      </c>
      <c r="F5" s="68" t="s">
        <v>172</v>
      </c>
      <c r="G5" s="69" t="s">
        <v>234</v>
      </c>
      <c r="H5" s="69" t="s">
        <v>104</v>
      </c>
    </row>
    <row r="6" spans="1:8" s="19" customFormat="1" ht="16.5" customHeight="1">
      <c r="A6" s="110" t="s">
        <v>46</v>
      </c>
      <c r="B6" s="50"/>
      <c r="C6" s="43" t="s">
        <v>36</v>
      </c>
      <c r="D6" s="56">
        <v>3804</v>
      </c>
      <c r="E6" s="113">
        <v>0</v>
      </c>
      <c r="F6" s="51" t="s">
        <v>269</v>
      </c>
      <c r="G6" s="56">
        <v>725.85</v>
      </c>
      <c r="H6" s="113">
        <v>0</v>
      </c>
    </row>
    <row r="7" spans="1:10" s="19" customFormat="1" ht="16.5" customHeight="1">
      <c r="A7" s="110" t="s">
        <v>119</v>
      </c>
      <c r="B7" s="57">
        <v>5871.85</v>
      </c>
      <c r="C7" s="52" t="s">
        <v>62</v>
      </c>
      <c r="D7" s="56">
        <v>0</v>
      </c>
      <c r="E7" s="113">
        <v>0</v>
      </c>
      <c r="F7" s="51" t="s">
        <v>106</v>
      </c>
      <c r="G7" s="57">
        <v>645.95</v>
      </c>
      <c r="H7" s="114">
        <v>0</v>
      </c>
      <c r="I7" s="20"/>
      <c r="J7" s="20"/>
    </row>
    <row r="8" spans="1:10" s="19" customFormat="1" ht="16.5" customHeight="1">
      <c r="A8" s="55" t="s">
        <v>317</v>
      </c>
      <c r="B8" s="115">
        <v>0</v>
      </c>
      <c r="C8" s="51" t="s">
        <v>240</v>
      </c>
      <c r="D8" s="56">
        <v>0</v>
      </c>
      <c r="E8" s="113">
        <v>0</v>
      </c>
      <c r="F8" s="51" t="s">
        <v>256</v>
      </c>
      <c r="G8" s="115">
        <v>79.9</v>
      </c>
      <c r="H8" s="116">
        <v>0</v>
      </c>
      <c r="I8" s="20"/>
      <c r="J8" s="20"/>
    </row>
    <row r="9" spans="1:10" s="19" customFormat="1" ht="21.75" customHeight="1">
      <c r="A9" s="111" t="s">
        <v>316</v>
      </c>
      <c r="B9" s="57">
        <v>0</v>
      </c>
      <c r="C9" s="51" t="s">
        <v>140</v>
      </c>
      <c r="D9" s="56">
        <v>0</v>
      </c>
      <c r="E9" s="113">
        <v>0</v>
      </c>
      <c r="F9" s="51" t="s">
        <v>254</v>
      </c>
      <c r="G9" s="57">
        <v>5146</v>
      </c>
      <c r="H9" s="114">
        <v>0</v>
      </c>
      <c r="I9" s="20"/>
      <c r="J9" s="20"/>
    </row>
    <row r="10" spans="1:9" s="19" customFormat="1" ht="16.5" customHeight="1">
      <c r="A10" s="110" t="s">
        <v>25</v>
      </c>
      <c r="B10" s="53"/>
      <c r="C10" s="43" t="s">
        <v>203</v>
      </c>
      <c r="D10" s="56">
        <v>1760</v>
      </c>
      <c r="E10" s="113">
        <v>0</v>
      </c>
      <c r="F10" s="54" t="s">
        <v>181</v>
      </c>
      <c r="G10" s="64"/>
      <c r="H10" s="53"/>
      <c r="I10" s="20"/>
    </row>
    <row r="11" spans="1:10" s="19" customFormat="1" ht="16.5" customHeight="1">
      <c r="A11" s="55" t="s">
        <v>103</v>
      </c>
      <c r="B11" s="56"/>
      <c r="C11" s="43" t="s">
        <v>59</v>
      </c>
      <c r="D11" s="56">
        <v>0</v>
      </c>
      <c r="E11" s="113">
        <v>0</v>
      </c>
      <c r="F11" s="54"/>
      <c r="G11" s="58"/>
      <c r="H11" s="57"/>
      <c r="J11" s="20"/>
    </row>
    <row r="12" spans="1:12" s="19" customFormat="1" ht="16.5" customHeight="1">
      <c r="A12" s="55" t="s">
        <v>119</v>
      </c>
      <c r="B12" s="57">
        <v>0</v>
      </c>
      <c r="C12" s="51" t="s">
        <v>266</v>
      </c>
      <c r="D12" s="56">
        <v>0</v>
      </c>
      <c r="E12" s="113">
        <v>0</v>
      </c>
      <c r="F12" s="54"/>
      <c r="G12" s="58"/>
      <c r="H12" s="57"/>
      <c r="L12" s="20"/>
    </row>
    <row r="13" spans="1:8" s="19" customFormat="1" ht="16.5" customHeight="1">
      <c r="A13" s="55" t="s">
        <v>25</v>
      </c>
      <c r="B13" s="53"/>
      <c r="C13" s="43" t="s">
        <v>156</v>
      </c>
      <c r="D13" s="56">
        <v>244.43</v>
      </c>
      <c r="E13" s="113">
        <v>0</v>
      </c>
      <c r="F13" s="54"/>
      <c r="G13" s="58"/>
      <c r="H13" s="58"/>
    </row>
    <row r="14" spans="1:8" s="19" customFormat="1" ht="16.5" customHeight="1">
      <c r="A14" s="55"/>
      <c r="B14" s="59"/>
      <c r="C14" s="43" t="s">
        <v>177</v>
      </c>
      <c r="D14" s="56">
        <v>28.25</v>
      </c>
      <c r="E14" s="113">
        <v>0</v>
      </c>
      <c r="F14" s="54"/>
      <c r="G14" s="58"/>
      <c r="H14" s="58"/>
    </row>
    <row r="15" spans="1:8" s="19" customFormat="1" ht="16.5" customHeight="1">
      <c r="A15" s="55"/>
      <c r="B15" s="59"/>
      <c r="C15" s="43" t="s">
        <v>187</v>
      </c>
      <c r="D15" s="56">
        <v>0</v>
      </c>
      <c r="E15" s="113">
        <v>0</v>
      </c>
      <c r="F15" s="54"/>
      <c r="G15" s="58"/>
      <c r="H15" s="58"/>
    </row>
    <row r="16" spans="1:8" s="19" customFormat="1" ht="16.5" customHeight="1">
      <c r="A16" s="55"/>
      <c r="B16" s="57"/>
      <c r="C16" s="43" t="s">
        <v>121</v>
      </c>
      <c r="D16" s="56">
        <v>0</v>
      </c>
      <c r="E16" s="113">
        <v>0</v>
      </c>
      <c r="F16" s="54"/>
      <c r="G16" s="58"/>
      <c r="H16" s="58"/>
    </row>
    <row r="17" spans="1:8" s="19" customFormat="1" ht="16.5" customHeight="1">
      <c r="A17" s="55"/>
      <c r="B17" s="59"/>
      <c r="C17" s="43" t="s">
        <v>80</v>
      </c>
      <c r="D17" s="56">
        <v>0</v>
      </c>
      <c r="E17" s="113">
        <v>0</v>
      </c>
      <c r="F17" s="54"/>
      <c r="G17" s="58"/>
      <c r="H17" s="58"/>
    </row>
    <row r="18" spans="1:10" s="19" customFormat="1" ht="16.5" customHeight="1">
      <c r="A18" s="110"/>
      <c r="B18" s="59"/>
      <c r="C18" s="43" t="s">
        <v>24</v>
      </c>
      <c r="D18" s="56">
        <v>0</v>
      </c>
      <c r="E18" s="113">
        <v>0</v>
      </c>
      <c r="F18" s="54"/>
      <c r="G18" s="58"/>
      <c r="H18" s="58"/>
      <c r="I18" s="20"/>
      <c r="J18" s="20"/>
    </row>
    <row r="19" spans="1:11" s="19" customFormat="1" ht="16.5" customHeight="1">
      <c r="A19" s="55"/>
      <c r="B19" s="59"/>
      <c r="C19" s="43" t="s">
        <v>136</v>
      </c>
      <c r="D19" s="56">
        <v>0</v>
      </c>
      <c r="E19" s="113">
        <v>0</v>
      </c>
      <c r="F19" s="54"/>
      <c r="G19" s="58"/>
      <c r="H19" s="58"/>
      <c r="I19" s="20"/>
      <c r="K19" s="20"/>
    </row>
    <row r="20" spans="1:9" s="19" customFormat="1" ht="16.5" customHeight="1">
      <c r="A20" s="55"/>
      <c r="B20" s="60"/>
      <c r="C20" s="43" t="s">
        <v>133</v>
      </c>
      <c r="D20" s="56">
        <v>0</v>
      </c>
      <c r="E20" s="113">
        <v>0</v>
      </c>
      <c r="F20" s="54"/>
      <c r="G20" s="58"/>
      <c r="H20" s="58"/>
      <c r="I20" s="20"/>
    </row>
    <row r="21" spans="1:11" s="19" customFormat="1" ht="16.5" customHeight="1">
      <c r="A21" s="111"/>
      <c r="B21" s="60"/>
      <c r="C21" s="43" t="s">
        <v>274</v>
      </c>
      <c r="D21" s="56">
        <v>0</v>
      </c>
      <c r="E21" s="113">
        <v>0</v>
      </c>
      <c r="F21" s="54"/>
      <c r="G21" s="58"/>
      <c r="H21" s="58"/>
      <c r="I21" s="20"/>
      <c r="J21" s="20"/>
      <c r="K21" s="20"/>
    </row>
    <row r="22" spans="1:11" s="19" customFormat="1" ht="16.5" customHeight="1">
      <c r="A22" s="49"/>
      <c r="B22" s="58"/>
      <c r="C22" s="43" t="s">
        <v>79</v>
      </c>
      <c r="D22" s="56">
        <v>0</v>
      </c>
      <c r="E22" s="113">
        <v>0</v>
      </c>
      <c r="F22" s="54"/>
      <c r="G22" s="58"/>
      <c r="H22" s="58"/>
      <c r="I22" s="20"/>
      <c r="K22" s="20"/>
    </row>
    <row r="23" spans="1:10" s="19" customFormat="1" ht="16.5" customHeight="1">
      <c r="A23" s="55"/>
      <c r="B23" s="58"/>
      <c r="C23" s="43" t="s">
        <v>116</v>
      </c>
      <c r="D23" s="56">
        <v>0</v>
      </c>
      <c r="E23" s="113">
        <v>0</v>
      </c>
      <c r="F23" s="54"/>
      <c r="G23" s="58"/>
      <c r="H23" s="58"/>
      <c r="I23" s="20"/>
      <c r="J23" s="20"/>
    </row>
    <row r="24" spans="1:9" s="19" customFormat="1" ht="16.5" customHeight="1">
      <c r="A24" s="110"/>
      <c r="B24" s="58"/>
      <c r="C24" s="43" t="s">
        <v>98</v>
      </c>
      <c r="D24" s="56">
        <v>35.17</v>
      </c>
      <c r="E24" s="113">
        <v>0</v>
      </c>
      <c r="F24" s="54"/>
      <c r="G24" s="58"/>
      <c r="H24" s="58"/>
      <c r="I24" s="20"/>
    </row>
    <row r="25" spans="1:10" s="19" customFormat="1" ht="16.5" customHeight="1">
      <c r="A25" s="110"/>
      <c r="B25" s="58"/>
      <c r="C25" s="43" t="s">
        <v>212</v>
      </c>
      <c r="D25" s="56">
        <v>0</v>
      </c>
      <c r="E25" s="113">
        <v>0</v>
      </c>
      <c r="F25" s="54"/>
      <c r="G25" s="58"/>
      <c r="H25" s="58"/>
      <c r="I25" s="20"/>
      <c r="J25" s="20"/>
    </row>
    <row r="26" spans="1:15" s="19" customFormat="1" ht="16.5" customHeight="1">
      <c r="A26" s="55"/>
      <c r="B26" s="60"/>
      <c r="C26" s="43" t="s">
        <v>200</v>
      </c>
      <c r="D26" s="56">
        <v>0</v>
      </c>
      <c r="E26" s="113">
        <v>0</v>
      </c>
      <c r="F26" s="54"/>
      <c r="G26" s="58"/>
      <c r="H26" s="58"/>
      <c r="I26" s="20"/>
      <c r="J26" s="20"/>
      <c r="K26" s="20"/>
      <c r="M26" s="20"/>
      <c r="O26" s="20"/>
    </row>
    <row r="27" spans="1:11" s="19" customFormat="1" ht="16.5" customHeight="1">
      <c r="A27" s="55"/>
      <c r="B27" s="60"/>
      <c r="C27" s="43" t="s">
        <v>253</v>
      </c>
      <c r="D27" s="56">
        <v>0</v>
      </c>
      <c r="E27" s="113">
        <v>0</v>
      </c>
      <c r="F27" s="54"/>
      <c r="G27" s="58"/>
      <c r="H27" s="58"/>
      <c r="I27" s="20"/>
      <c r="J27" s="20"/>
      <c r="K27" s="20"/>
    </row>
    <row r="28" spans="1:9" s="19" customFormat="1" ht="16.5" customHeight="1">
      <c r="A28" s="49" t="s">
        <v>70</v>
      </c>
      <c r="B28" s="50">
        <f>B7+B12</f>
        <v>5871.85</v>
      </c>
      <c r="C28" s="61" t="s">
        <v>215</v>
      </c>
      <c r="D28" s="56">
        <v>0</v>
      </c>
      <c r="E28" s="113">
        <v>0</v>
      </c>
      <c r="F28" s="54"/>
      <c r="G28" s="58"/>
      <c r="H28" s="58"/>
      <c r="I28" s="20"/>
    </row>
    <row r="29" spans="1:10" s="19" customFormat="1" ht="16.5" customHeight="1">
      <c r="A29" s="55" t="s">
        <v>318</v>
      </c>
      <c r="B29" s="57">
        <v>0</v>
      </c>
      <c r="C29" s="43" t="s">
        <v>18</v>
      </c>
      <c r="D29" s="56">
        <v>0</v>
      </c>
      <c r="E29" s="113">
        <v>0</v>
      </c>
      <c r="F29" s="62"/>
      <c r="G29" s="58"/>
      <c r="H29" s="57"/>
      <c r="I29" s="20"/>
      <c r="J29" s="20"/>
    </row>
    <row r="30" spans="1:8" s="19" customFormat="1" ht="16.5" customHeight="1">
      <c r="A30" s="110"/>
      <c r="B30" s="53"/>
      <c r="C30" s="51" t="s">
        <v>81</v>
      </c>
      <c r="D30" s="57">
        <v>0</v>
      </c>
      <c r="E30" s="114">
        <v>0</v>
      </c>
      <c r="F30" s="62" t="s">
        <v>67</v>
      </c>
      <c r="G30" s="58">
        <f>G9+G6</f>
        <v>5871.85</v>
      </c>
      <c r="H30" s="60">
        <f>H9+H6</f>
        <v>0</v>
      </c>
    </row>
    <row r="31" spans="1:8" s="19" customFormat="1" ht="16.5" customHeight="1">
      <c r="A31" s="110"/>
      <c r="B31" s="63"/>
      <c r="C31" s="49" t="s">
        <v>67</v>
      </c>
      <c r="D31" s="64">
        <f>D6+D7+D8+D9+D10+D11+D12+D13+D14+D15+D16+D17+D18+D19+D20+D21+D22+D23+D24+D25+D26+D27+D28+D29+D30</f>
        <v>5871.85</v>
      </c>
      <c r="E31" s="64">
        <f>E30+E29+E28+E27+E26+E25+E24+E23+E22+E21+E20+E19+E18+E17+E16+E15+E14+E13+E12+E11+E10+E9+E8+E7+E6</f>
        <v>0</v>
      </c>
      <c r="F31" s="55" t="s">
        <v>202</v>
      </c>
      <c r="G31" s="58">
        <f>D32</f>
        <v>0</v>
      </c>
      <c r="H31" s="60">
        <f>E32</f>
        <v>0</v>
      </c>
    </row>
    <row r="32" spans="1:8" s="19" customFormat="1" ht="16.5" customHeight="1">
      <c r="A32" s="110"/>
      <c r="B32" s="63"/>
      <c r="C32" s="55" t="s">
        <v>202</v>
      </c>
      <c r="D32" s="58">
        <f>B29+B7-D31</f>
        <v>0</v>
      </c>
      <c r="E32" s="58">
        <f>B12-E31</f>
        <v>0</v>
      </c>
      <c r="F32" s="55"/>
      <c r="G32" s="58"/>
      <c r="H32" s="60"/>
    </row>
    <row r="33" spans="1:8" s="19" customFormat="1" ht="16.5" customHeight="1">
      <c r="A33" s="48" t="s">
        <v>28</v>
      </c>
      <c r="B33" s="63">
        <f>B28+B29</f>
        <v>5871.85</v>
      </c>
      <c r="C33" s="49" t="s">
        <v>237</v>
      </c>
      <c r="D33" s="57">
        <f>D31+D32</f>
        <v>5871.85</v>
      </c>
      <c r="E33" s="57">
        <f>E31+E32</f>
        <v>0</v>
      </c>
      <c r="F33" s="49" t="s">
        <v>237</v>
      </c>
      <c r="G33" s="58">
        <f>G30+G31</f>
        <v>5871.85</v>
      </c>
      <c r="H33" s="59">
        <f>H30+H31</f>
        <v>0</v>
      </c>
    </row>
    <row r="34" spans="2:7" s="17" customFormat="1" ht="15.75" customHeight="1">
      <c r="B34" s="21"/>
      <c r="C34" s="21"/>
      <c r="D34" s="21"/>
      <c r="E34" s="21"/>
      <c r="F34" s="21"/>
      <c r="G34" s="21"/>
    </row>
    <row r="35" spans="2:7" s="17" customFormat="1" ht="15.75" customHeight="1">
      <c r="B35" s="21"/>
      <c r="C35" s="21"/>
      <c r="D35" s="21"/>
      <c r="E35" s="21"/>
      <c r="F35" s="21"/>
      <c r="G35" s="21"/>
    </row>
    <row r="36" spans="2:7" s="17" customFormat="1" ht="15.75" customHeight="1">
      <c r="B36" s="21"/>
      <c r="C36" s="21"/>
      <c r="F36" s="21"/>
      <c r="G36" s="21"/>
    </row>
    <row r="37" spans="2:8" s="17" customFormat="1" ht="12.75" customHeight="1">
      <c r="B37" s="21"/>
      <c r="C37" s="21"/>
      <c r="D37" s="21"/>
      <c r="E37" s="21"/>
      <c r="H37" s="21"/>
    </row>
    <row r="38" spans="2:5" s="17" customFormat="1" ht="12.75" customHeight="1">
      <c r="B38" s="21"/>
      <c r="C38" s="21"/>
      <c r="D38" s="21"/>
      <c r="E38" s="21"/>
    </row>
    <row r="39" spans="3:5" s="17" customFormat="1" ht="12.75" customHeight="1">
      <c r="C39" s="21"/>
      <c r="D39" s="21"/>
      <c r="E39" s="21"/>
    </row>
    <row r="40" spans="3:5" s="17" customFormat="1" ht="12.75" customHeight="1">
      <c r="C40" s="21"/>
      <c r="D40" s="21"/>
      <c r="E40" s="21"/>
    </row>
    <row r="41" spans="3:5" s="17" customFormat="1" ht="12.75" customHeight="1">
      <c r="C41" s="21"/>
      <c r="D41" s="21"/>
      <c r="E41" s="21"/>
    </row>
    <row r="42" s="17" customFormat="1" ht="12.75" customHeight="1">
      <c r="C42" s="21"/>
    </row>
    <row r="43" s="17" customFormat="1" ht="12.75" customHeight="1">
      <c r="C43" s="21"/>
    </row>
    <row r="44" s="17" customFormat="1" ht="12.75" customHeight="1">
      <c r="C44" s="21"/>
    </row>
    <row r="45" s="17" customFormat="1" ht="12.75" customHeight="1">
      <c r="C45" s="21"/>
    </row>
    <row r="46" s="17" customFormat="1" ht="12.75" customHeight="1"/>
    <row r="47" s="17" customFormat="1" ht="12.75" customHeight="1"/>
    <row r="48" s="17" customFormat="1" ht="12.75" customHeight="1"/>
    <row r="49" s="17" customFormat="1" ht="12.75" customHeight="1"/>
    <row r="50" s="17" customFormat="1" ht="12.75" customHeight="1"/>
    <row r="51" s="17" customFormat="1" ht="12.75" customHeight="1"/>
    <row r="52" s="17" customFormat="1" ht="12.75" customHeight="1"/>
    <row r="53" s="17" customFormat="1" ht="12.75" customHeight="1"/>
    <row r="54" s="17" customFormat="1" ht="12.75" customHeight="1"/>
    <row r="55" s="17" customFormat="1" ht="12.75" customHeight="1"/>
    <row r="56" s="17" customFormat="1" ht="12.75" customHeight="1"/>
    <row r="57" s="17" customFormat="1" ht="12.75" customHeight="1"/>
    <row r="58" s="17" customFormat="1" ht="12.75" customHeight="1"/>
    <row r="59" s="17" customFormat="1" ht="12.75" customHeight="1"/>
    <row r="60" s="17" customFormat="1" ht="12.75" customHeight="1"/>
    <row r="61" s="17" customFormat="1" ht="12.75" customHeight="1"/>
    <row r="62" s="17" customFormat="1" ht="12.75" customHeight="1"/>
    <row r="63" s="17" customFormat="1" ht="12.75" customHeight="1"/>
    <row r="64" s="17" customFormat="1" ht="12.75" customHeight="1"/>
    <row r="65" s="17" customFormat="1" ht="12.75" customHeight="1"/>
    <row r="66" s="17" customFormat="1" ht="12.75" customHeight="1"/>
    <row r="67" s="17" customFormat="1" ht="12.75" customHeight="1"/>
    <row r="68" s="17" customFormat="1" ht="12.75" customHeight="1"/>
    <row r="69" s="17" customFormat="1" ht="12.75" customHeight="1"/>
    <row r="70" s="17" customFormat="1" ht="12.75" customHeight="1"/>
    <row r="71" s="17" customFormat="1" ht="12.75" customHeight="1"/>
    <row r="72" s="17" customFormat="1" ht="12.75" customHeight="1"/>
    <row r="73" s="17" customFormat="1" ht="12.75" customHeight="1"/>
    <row r="74" s="17" customFormat="1" ht="12.75" customHeight="1"/>
    <row r="75" s="17" customFormat="1" ht="12.75" customHeight="1"/>
    <row r="76" s="17" customFormat="1" ht="12.75" customHeight="1"/>
    <row r="77" s="17" customFormat="1" ht="12.75" customHeight="1"/>
    <row r="78" s="17" customFormat="1" ht="12.75" customHeight="1"/>
    <row r="79" s="17" customFormat="1" ht="12.75" customHeight="1"/>
    <row r="80" s="17" customFormat="1" ht="12.75" customHeight="1"/>
    <row r="81" s="17" customFormat="1" ht="12.75" customHeight="1"/>
    <row r="82" s="17" customFormat="1" ht="12.75" customHeight="1"/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="17" customFormat="1" ht="12.75" customHeight="1"/>
    <row r="121" s="17" customFormat="1" ht="12.75" customHeight="1"/>
    <row r="122" s="17" customFormat="1" ht="12.75" customHeight="1"/>
    <row r="123" s="17" customFormat="1" ht="12.75" customHeight="1"/>
    <row r="124" s="17" customFormat="1" ht="12.75" customHeight="1"/>
    <row r="125" s="17" customFormat="1" ht="12.75" customHeight="1"/>
    <row r="126" s="17" customFormat="1" ht="12.75" customHeight="1"/>
    <row r="127" s="17" customFormat="1" ht="12.75" customHeight="1"/>
    <row r="128" s="17" customFormat="1" ht="12.75" customHeight="1"/>
    <row r="129" s="17" customFormat="1" ht="12.75" customHeight="1"/>
    <row r="130" s="17" customFormat="1" ht="12.75" customHeight="1"/>
    <row r="131" s="17" customFormat="1" ht="12.75" customHeight="1"/>
    <row r="132" s="17" customFormat="1" ht="12.75" customHeight="1"/>
    <row r="133" s="17" customFormat="1" ht="12.75" customHeight="1"/>
    <row r="134" s="17" customFormat="1" ht="12.75" customHeight="1"/>
    <row r="135" s="17" customFormat="1" ht="12.75" customHeight="1"/>
    <row r="136" s="17" customFormat="1" ht="12.75" customHeight="1"/>
    <row r="137" s="17" customFormat="1" ht="12.75" customHeight="1"/>
    <row r="138" s="17" customFormat="1" ht="12.75" customHeight="1"/>
    <row r="139" s="17" customFormat="1" ht="12.75" customHeight="1"/>
    <row r="140" s="17" customFormat="1" ht="12.75" customHeight="1"/>
    <row r="141" s="17" customFormat="1" ht="12.75" customHeight="1"/>
    <row r="142" s="17" customFormat="1" ht="12.75" customHeight="1"/>
    <row r="143" s="17" customFormat="1" ht="12.75" customHeight="1"/>
    <row r="144" s="17" customFormat="1" ht="12.75" customHeight="1"/>
    <row r="145" s="17" customFormat="1" ht="12.75" customHeight="1"/>
    <row r="146" s="17" customFormat="1" ht="12.75" customHeight="1"/>
    <row r="147" s="17" customFormat="1" ht="12.75" customHeight="1"/>
    <row r="148" s="17" customFormat="1" ht="12.75" customHeight="1"/>
    <row r="149" s="17" customFormat="1" ht="12.75" customHeight="1"/>
    <row r="150" s="17" customFormat="1" ht="12.75" customHeight="1"/>
    <row r="151" s="17" customFormat="1" ht="12.75" customHeight="1"/>
    <row r="152" s="17" customFormat="1" ht="12.75" customHeight="1"/>
    <row r="153" s="17" customFormat="1" ht="12.75" customHeight="1"/>
    <row r="154" s="17" customFormat="1" ht="12.75" customHeight="1"/>
    <row r="155" s="17" customFormat="1" ht="12.75" customHeight="1"/>
    <row r="156" s="17" customFormat="1" ht="12.75" customHeight="1"/>
    <row r="157" s="17" customFormat="1" ht="12.75" customHeight="1"/>
    <row r="158" s="17" customFormat="1" ht="12.75" customHeight="1"/>
    <row r="159" s="17" customFormat="1" ht="12.75" customHeight="1"/>
    <row r="160" s="17" customFormat="1" ht="12.75" customHeight="1"/>
    <row r="161" s="17" customFormat="1" ht="12.75" customHeight="1"/>
    <row r="162" s="17" customFormat="1" ht="12.75" customHeight="1"/>
    <row r="163" s="17" customFormat="1" ht="12.75" customHeight="1"/>
    <row r="164" s="17" customFormat="1" ht="12.75" customHeight="1"/>
    <row r="165" s="17" customFormat="1" ht="12.75" customHeight="1"/>
    <row r="166" s="17" customFormat="1" ht="12.75" customHeight="1"/>
    <row r="167" s="17" customFormat="1" ht="12.75" customHeight="1"/>
    <row r="168" s="17" customFormat="1" ht="12.75" customHeight="1"/>
    <row r="169" s="17" customFormat="1" ht="12.75" customHeight="1"/>
    <row r="170" s="17" customFormat="1" ht="12.75" customHeight="1"/>
    <row r="171" s="17" customFormat="1" ht="12.75" customHeight="1"/>
    <row r="172" s="17" customFormat="1" ht="12.75" customHeight="1"/>
    <row r="173" s="17" customFormat="1" ht="12.75" customHeight="1"/>
    <row r="174" s="17" customFormat="1" ht="12.75" customHeight="1"/>
    <row r="175" s="17" customFormat="1" ht="12.75" customHeight="1"/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scale="86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34"/>
  <sheetViews>
    <sheetView showGridLines="0" showZeros="0" zoomScalePageLayoutView="0" workbookViewId="0" topLeftCell="A16">
      <selection activeCell="G9" sqref="G9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8" width="23.5" style="0" customWidth="1"/>
  </cols>
  <sheetData>
    <row r="1" spans="1:7" s="6" customFormat="1" ht="19.5" customHeight="1">
      <c r="A1" s="65" t="s">
        <v>58</v>
      </c>
      <c r="B1" s="4"/>
      <c r="C1" s="4"/>
      <c r="D1" s="8"/>
      <c r="E1" s="9"/>
      <c r="F1" s="9"/>
      <c r="G1" s="7"/>
    </row>
    <row r="2" spans="1:7" s="12" customFormat="1" ht="30" customHeight="1">
      <c r="A2" s="156" t="s">
        <v>110</v>
      </c>
      <c r="B2" s="156"/>
      <c r="C2" s="156"/>
      <c r="D2" s="156"/>
      <c r="E2" s="156"/>
      <c r="F2" s="156"/>
      <c r="G2" s="156"/>
    </row>
    <row r="3" spans="1:7" s="17" customFormat="1" ht="19.5" customHeight="1">
      <c r="A3" s="26"/>
      <c r="B3" s="26"/>
      <c r="C3" s="26"/>
      <c r="D3" s="27"/>
      <c r="E3" s="28"/>
      <c r="F3" s="28"/>
      <c r="G3" s="29" t="s">
        <v>310</v>
      </c>
    </row>
    <row r="4" spans="1:7" s="24" customFormat="1" ht="22.5" customHeight="1">
      <c r="A4" s="155" t="s">
        <v>102</v>
      </c>
      <c r="B4" s="155"/>
      <c r="C4" s="155"/>
      <c r="D4" s="155"/>
      <c r="E4" s="155" t="s">
        <v>192</v>
      </c>
      <c r="F4" s="155" t="s">
        <v>23</v>
      </c>
      <c r="G4" s="155" t="s">
        <v>167</v>
      </c>
    </row>
    <row r="5" spans="1:7" s="24" customFormat="1" ht="22.5" customHeight="1">
      <c r="A5" s="155" t="s">
        <v>287</v>
      </c>
      <c r="B5" s="155"/>
      <c r="C5" s="155"/>
      <c r="D5" s="155" t="s">
        <v>95</v>
      </c>
      <c r="E5" s="155"/>
      <c r="F5" s="155"/>
      <c r="G5" s="155"/>
    </row>
    <row r="6" spans="1:7" s="24" customFormat="1" ht="22.5" customHeight="1">
      <c r="A6" s="66" t="s">
        <v>118</v>
      </c>
      <c r="B6" s="66" t="s">
        <v>199</v>
      </c>
      <c r="C6" s="66" t="s">
        <v>191</v>
      </c>
      <c r="D6" s="155"/>
      <c r="E6" s="155"/>
      <c r="F6" s="155"/>
      <c r="G6" s="155"/>
    </row>
    <row r="7" spans="1:7" s="25" customFormat="1" ht="16.5" customHeight="1">
      <c r="A7" s="67" t="s">
        <v>180</v>
      </c>
      <c r="B7" s="67" t="s">
        <v>180</v>
      </c>
      <c r="C7" s="67" t="s">
        <v>180</v>
      </c>
      <c r="D7" s="67" t="s">
        <v>180</v>
      </c>
      <c r="E7" s="67">
        <v>1</v>
      </c>
      <c r="F7" s="67">
        <v>2</v>
      </c>
      <c r="G7" s="67">
        <v>3</v>
      </c>
    </row>
    <row r="8" spans="1:7" s="24" customFormat="1" ht="22.5" customHeight="1">
      <c r="A8" s="117"/>
      <c r="B8" s="117"/>
      <c r="C8" s="117"/>
      <c r="D8" s="118" t="s">
        <v>71</v>
      </c>
      <c r="E8" s="80">
        <v>5871.85</v>
      </c>
      <c r="F8" s="119">
        <v>725.85</v>
      </c>
      <c r="G8" s="119">
        <v>5146</v>
      </c>
    </row>
    <row r="9" spans="1:7" s="24" customFormat="1" ht="22.5" customHeight="1">
      <c r="A9" s="117" t="s">
        <v>280</v>
      </c>
      <c r="B9" s="117"/>
      <c r="C9" s="117"/>
      <c r="D9" s="118"/>
      <c r="E9" s="80">
        <v>3804</v>
      </c>
      <c r="F9" s="119">
        <v>418</v>
      </c>
      <c r="G9" s="119">
        <v>3386</v>
      </c>
    </row>
    <row r="10" spans="1:7" s="24" customFormat="1" ht="22.5" customHeight="1">
      <c r="A10" s="117"/>
      <c r="B10" s="117" t="s">
        <v>251</v>
      </c>
      <c r="C10" s="117"/>
      <c r="D10" s="118"/>
      <c r="E10" s="80">
        <v>3659</v>
      </c>
      <c r="F10" s="119">
        <v>418</v>
      </c>
      <c r="G10" s="119">
        <v>3241</v>
      </c>
    </row>
    <row r="11" spans="1:8" s="24" customFormat="1" ht="22.5" customHeight="1">
      <c r="A11" s="117" t="s">
        <v>88</v>
      </c>
      <c r="B11" s="117" t="s">
        <v>91</v>
      </c>
      <c r="C11" s="117" t="s">
        <v>216</v>
      </c>
      <c r="D11" s="118" t="s">
        <v>189</v>
      </c>
      <c r="E11" s="80">
        <v>410.03</v>
      </c>
      <c r="F11" s="119">
        <v>410.03</v>
      </c>
      <c r="G11" s="119">
        <v>0</v>
      </c>
      <c r="H11" s="45"/>
    </row>
    <row r="12" spans="1:7" s="24" customFormat="1" ht="22.5" customHeight="1">
      <c r="A12" s="117" t="s">
        <v>88</v>
      </c>
      <c r="B12" s="117" t="s">
        <v>91</v>
      </c>
      <c r="C12" s="117" t="s">
        <v>3</v>
      </c>
      <c r="D12" s="118" t="s">
        <v>38</v>
      </c>
      <c r="E12" s="80">
        <v>2160</v>
      </c>
      <c r="F12" s="119">
        <v>0</v>
      </c>
      <c r="G12" s="119">
        <v>2160</v>
      </c>
    </row>
    <row r="13" spans="1:8" s="24" customFormat="1" ht="22.5" customHeight="1">
      <c r="A13" s="117" t="s">
        <v>88</v>
      </c>
      <c r="B13" s="117" t="s">
        <v>91</v>
      </c>
      <c r="C13" s="117" t="s">
        <v>17</v>
      </c>
      <c r="D13" s="118" t="s">
        <v>61</v>
      </c>
      <c r="E13" s="80">
        <v>1088.98</v>
      </c>
      <c r="F13" s="119">
        <v>7.98</v>
      </c>
      <c r="G13" s="119">
        <v>1081</v>
      </c>
      <c r="H13" s="45"/>
    </row>
    <row r="14" spans="1:7" s="24" customFormat="1" ht="22.5" customHeight="1">
      <c r="A14" s="117"/>
      <c r="B14" s="117" t="s">
        <v>179</v>
      </c>
      <c r="C14" s="117"/>
      <c r="D14" s="118"/>
      <c r="E14" s="80">
        <v>145</v>
      </c>
      <c r="F14" s="119">
        <v>0</v>
      </c>
      <c r="G14" s="119">
        <v>145</v>
      </c>
    </row>
    <row r="15" spans="1:7" s="24" customFormat="1" ht="22.5" customHeight="1">
      <c r="A15" s="117" t="s">
        <v>88</v>
      </c>
      <c r="B15" s="117" t="s">
        <v>1</v>
      </c>
      <c r="C15" s="117" t="s">
        <v>216</v>
      </c>
      <c r="D15" s="118" t="s">
        <v>186</v>
      </c>
      <c r="E15" s="80">
        <v>5</v>
      </c>
      <c r="F15" s="119">
        <v>0</v>
      </c>
      <c r="G15" s="119">
        <v>5</v>
      </c>
    </row>
    <row r="16" spans="1:7" s="24" customFormat="1" ht="22.5" customHeight="1">
      <c r="A16" s="117" t="s">
        <v>88</v>
      </c>
      <c r="B16" s="117" t="s">
        <v>1</v>
      </c>
      <c r="C16" s="117" t="s">
        <v>3</v>
      </c>
      <c r="D16" s="118" t="s">
        <v>185</v>
      </c>
      <c r="E16" s="80">
        <v>85</v>
      </c>
      <c r="F16" s="119">
        <v>0</v>
      </c>
      <c r="G16" s="119">
        <v>85</v>
      </c>
    </row>
    <row r="17" spans="1:7" s="24" customFormat="1" ht="22.5" customHeight="1">
      <c r="A17" s="117" t="s">
        <v>88</v>
      </c>
      <c r="B17" s="117" t="s">
        <v>1</v>
      </c>
      <c r="C17" s="117" t="s">
        <v>16</v>
      </c>
      <c r="D17" s="118" t="s">
        <v>224</v>
      </c>
      <c r="E17" s="80">
        <v>10</v>
      </c>
      <c r="F17" s="119">
        <v>0</v>
      </c>
      <c r="G17" s="119">
        <v>10</v>
      </c>
    </row>
    <row r="18" spans="1:7" s="24" customFormat="1" ht="22.5" customHeight="1">
      <c r="A18" s="117" t="s">
        <v>88</v>
      </c>
      <c r="B18" s="117" t="s">
        <v>1</v>
      </c>
      <c r="C18" s="117" t="s">
        <v>17</v>
      </c>
      <c r="D18" s="118" t="s">
        <v>188</v>
      </c>
      <c r="E18" s="80">
        <v>45</v>
      </c>
      <c r="F18" s="119">
        <v>0</v>
      </c>
      <c r="G18" s="119">
        <v>45</v>
      </c>
    </row>
    <row r="19" spans="1:7" s="24" customFormat="1" ht="22.5" customHeight="1">
      <c r="A19" s="117" t="s">
        <v>282</v>
      </c>
      <c r="B19" s="117"/>
      <c r="C19" s="117"/>
      <c r="D19" s="118"/>
      <c r="E19" s="80">
        <v>1760</v>
      </c>
      <c r="F19" s="119">
        <v>0</v>
      </c>
      <c r="G19" s="119">
        <v>1760</v>
      </c>
    </row>
    <row r="20" spans="1:7" s="24" customFormat="1" ht="22.5" customHeight="1">
      <c r="A20" s="117"/>
      <c r="B20" s="117" t="s">
        <v>150</v>
      </c>
      <c r="C20" s="117"/>
      <c r="D20" s="118"/>
      <c r="E20" s="80">
        <v>1760</v>
      </c>
      <c r="F20" s="119">
        <v>0</v>
      </c>
      <c r="G20" s="80">
        <v>1760</v>
      </c>
    </row>
    <row r="21" spans="1:7" s="24" customFormat="1" ht="22.5" customHeight="1">
      <c r="A21" s="117" t="s">
        <v>90</v>
      </c>
      <c r="B21" s="117" t="s">
        <v>41</v>
      </c>
      <c r="C21" s="117" t="s">
        <v>214</v>
      </c>
      <c r="D21" s="118" t="s">
        <v>56</v>
      </c>
      <c r="E21" s="80">
        <v>1760</v>
      </c>
      <c r="F21" s="119">
        <v>0</v>
      </c>
      <c r="G21" s="80">
        <v>1760</v>
      </c>
    </row>
    <row r="22" spans="1:7" s="24" customFormat="1" ht="22.5" customHeight="1">
      <c r="A22" s="117" t="s">
        <v>76</v>
      </c>
      <c r="B22" s="117"/>
      <c r="C22" s="117"/>
      <c r="D22" s="118"/>
      <c r="E22" s="80">
        <v>244.43</v>
      </c>
      <c r="F22" s="119">
        <v>244.43</v>
      </c>
      <c r="G22" s="119">
        <v>0</v>
      </c>
    </row>
    <row r="23" spans="1:7" s="24" customFormat="1" ht="22.5" customHeight="1">
      <c r="A23" s="117"/>
      <c r="B23" s="117" t="s">
        <v>214</v>
      </c>
      <c r="C23" s="117"/>
      <c r="D23" s="118"/>
      <c r="E23" s="80">
        <v>244.38</v>
      </c>
      <c r="F23" s="119">
        <v>244.38</v>
      </c>
      <c r="G23" s="119">
        <v>0</v>
      </c>
    </row>
    <row r="24" spans="1:7" s="24" customFormat="1" ht="22.5" customHeight="1">
      <c r="A24" s="117" t="s">
        <v>149</v>
      </c>
      <c r="B24" s="117" t="s">
        <v>117</v>
      </c>
      <c r="C24" s="117" t="s">
        <v>216</v>
      </c>
      <c r="D24" s="118" t="s">
        <v>33</v>
      </c>
      <c r="E24" s="80">
        <v>178.38</v>
      </c>
      <c r="F24" s="119">
        <v>178.38</v>
      </c>
      <c r="G24" s="119">
        <v>0</v>
      </c>
    </row>
    <row r="25" spans="1:7" s="24" customFormat="1" ht="22.5" customHeight="1">
      <c r="A25" s="117" t="s">
        <v>149</v>
      </c>
      <c r="B25" s="117" t="s">
        <v>117</v>
      </c>
      <c r="C25" s="117" t="s">
        <v>214</v>
      </c>
      <c r="D25" s="118" t="s">
        <v>170</v>
      </c>
      <c r="E25" s="80">
        <v>66</v>
      </c>
      <c r="F25" s="119">
        <v>66</v>
      </c>
      <c r="G25" s="119">
        <v>0</v>
      </c>
    </row>
    <row r="26" spans="1:7" s="24" customFormat="1" ht="22.5" customHeight="1">
      <c r="A26" s="117"/>
      <c r="B26" s="117" t="s">
        <v>249</v>
      </c>
      <c r="C26" s="117"/>
      <c r="D26" s="118"/>
      <c r="E26" s="80">
        <v>0.05</v>
      </c>
      <c r="F26" s="119">
        <v>0.05</v>
      </c>
      <c r="G26" s="119">
        <v>0</v>
      </c>
    </row>
    <row r="27" spans="1:7" s="24" customFormat="1" ht="22.5" customHeight="1">
      <c r="A27" s="117" t="s">
        <v>149</v>
      </c>
      <c r="B27" s="117" t="s">
        <v>87</v>
      </c>
      <c r="C27" s="117" t="s">
        <v>216</v>
      </c>
      <c r="D27" s="118" t="s">
        <v>146</v>
      </c>
      <c r="E27" s="80">
        <v>0.05</v>
      </c>
      <c r="F27" s="80">
        <v>0.05</v>
      </c>
      <c r="G27" s="119">
        <v>0</v>
      </c>
    </row>
    <row r="28" spans="1:7" s="24" customFormat="1" ht="22.5" customHeight="1">
      <c r="A28" s="117" t="s">
        <v>125</v>
      </c>
      <c r="B28" s="117"/>
      <c r="C28" s="117"/>
      <c r="D28" s="118"/>
      <c r="E28" s="80">
        <v>28.25</v>
      </c>
      <c r="F28" s="119">
        <v>28.25</v>
      </c>
      <c r="G28" s="119">
        <v>0</v>
      </c>
    </row>
    <row r="29" spans="1:7" s="24" customFormat="1" ht="22.5" customHeight="1">
      <c r="A29" s="117"/>
      <c r="B29" s="117" t="s">
        <v>166</v>
      </c>
      <c r="C29" s="117"/>
      <c r="D29" s="118"/>
      <c r="E29" s="80">
        <v>28.25</v>
      </c>
      <c r="F29" s="80">
        <v>28.25</v>
      </c>
      <c r="G29" s="119">
        <v>0</v>
      </c>
    </row>
    <row r="30" spans="1:7" s="24" customFormat="1" ht="22.5" customHeight="1">
      <c r="A30" s="117" t="s">
        <v>235</v>
      </c>
      <c r="B30" s="117" t="s">
        <v>68</v>
      </c>
      <c r="C30" s="117" t="s">
        <v>216</v>
      </c>
      <c r="D30" s="118" t="s">
        <v>262</v>
      </c>
      <c r="E30" s="80">
        <v>28.25</v>
      </c>
      <c r="F30" s="80">
        <v>28.25</v>
      </c>
      <c r="G30" s="119">
        <v>0</v>
      </c>
    </row>
    <row r="31" spans="1:7" s="24" customFormat="1" ht="22.5" customHeight="1">
      <c r="A31" s="117" t="s">
        <v>114</v>
      </c>
      <c r="B31" s="117"/>
      <c r="C31" s="117"/>
      <c r="D31" s="118"/>
      <c r="E31" s="80">
        <v>35.17</v>
      </c>
      <c r="F31" s="80">
        <v>35.17</v>
      </c>
      <c r="G31" s="119">
        <v>0</v>
      </c>
    </row>
    <row r="32" spans="1:7" s="24" customFormat="1" ht="22.5" customHeight="1">
      <c r="A32" s="117"/>
      <c r="B32" s="117" t="s">
        <v>150</v>
      </c>
      <c r="C32" s="117"/>
      <c r="D32" s="118"/>
      <c r="E32" s="80">
        <v>35.17</v>
      </c>
      <c r="F32" s="80">
        <v>35.17</v>
      </c>
      <c r="G32" s="119">
        <v>0</v>
      </c>
    </row>
    <row r="33" spans="1:7" s="24" customFormat="1" ht="22.5" customHeight="1">
      <c r="A33" s="117" t="s">
        <v>250</v>
      </c>
      <c r="B33" s="117" t="s">
        <v>41</v>
      </c>
      <c r="C33" s="117" t="s">
        <v>216</v>
      </c>
      <c r="D33" s="118" t="s">
        <v>20</v>
      </c>
      <c r="E33" s="80">
        <v>35.17</v>
      </c>
      <c r="F33" s="80">
        <v>35.17</v>
      </c>
      <c r="G33" s="119">
        <v>0</v>
      </c>
    </row>
    <row r="34" spans="1:200" s="3" customFormat="1" ht="22.5" customHeight="1">
      <c r="A34" s="44"/>
      <c r="B34" s="45"/>
      <c r="C34" s="45"/>
      <c r="D34" s="45"/>
      <c r="E34" s="45"/>
      <c r="F34" s="45"/>
      <c r="G34" s="4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</row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horizontalDpi="600" verticalDpi="600" orientation="portrait" paperSize="9" scale="8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showGridLines="0" showZeros="0" zoomScalePageLayoutView="0" workbookViewId="0" topLeftCell="A37">
      <selection activeCell="A6" sqref="A6:B6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36.5" style="0" customWidth="1"/>
  </cols>
  <sheetData>
    <row r="1" spans="1:4" s="6" customFormat="1" ht="15" customHeight="1">
      <c r="A1" s="65" t="s">
        <v>261</v>
      </c>
      <c r="B1" s="4"/>
      <c r="C1" s="8"/>
      <c r="D1" s="8"/>
    </row>
    <row r="2" spans="1:4" s="6" customFormat="1" ht="7.5" customHeight="1">
      <c r="A2" s="23"/>
      <c r="B2" s="4"/>
      <c r="C2" s="8"/>
      <c r="D2" s="8"/>
    </row>
    <row r="3" spans="1:4" s="12" customFormat="1" ht="21.75" customHeight="1">
      <c r="A3" s="156" t="s">
        <v>252</v>
      </c>
      <c r="B3" s="156"/>
      <c r="C3" s="156"/>
      <c r="D3" s="156"/>
    </row>
    <row r="4" spans="1:4" s="17" customFormat="1" ht="19.5" customHeight="1">
      <c r="A4" s="26"/>
      <c r="B4" s="26"/>
      <c r="C4" s="27"/>
      <c r="D4" s="29" t="s">
        <v>310</v>
      </c>
    </row>
    <row r="5" spans="1:4" s="24" customFormat="1" ht="15" customHeight="1">
      <c r="A5" s="155" t="s">
        <v>127</v>
      </c>
      <c r="B5" s="155"/>
      <c r="C5" s="155"/>
      <c r="D5" s="155" t="s">
        <v>23</v>
      </c>
    </row>
    <row r="6" spans="1:4" s="24" customFormat="1" ht="15" customHeight="1">
      <c r="A6" s="155" t="s">
        <v>287</v>
      </c>
      <c r="B6" s="155"/>
      <c r="C6" s="155" t="s">
        <v>95</v>
      </c>
      <c r="D6" s="155"/>
    </row>
    <row r="7" spans="1:4" s="24" customFormat="1" ht="15" customHeight="1">
      <c r="A7" s="66" t="s">
        <v>118</v>
      </c>
      <c r="B7" s="66" t="s">
        <v>199</v>
      </c>
      <c r="C7" s="155"/>
      <c r="D7" s="155"/>
    </row>
    <row r="8" spans="1:6" s="25" customFormat="1" ht="15" customHeight="1">
      <c r="A8" s="67" t="s">
        <v>180</v>
      </c>
      <c r="B8" s="67" t="s">
        <v>180</v>
      </c>
      <c r="C8" s="67" t="s">
        <v>180</v>
      </c>
      <c r="D8" s="67">
        <v>1</v>
      </c>
      <c r="F8" s="30"/>
    </row>
    <row r="9" spans="1:4" s="25" customFormat="1" ht="13.5" customHeight="1">
      <c r="A9" s="117"/>
      <c r="B9" s="117"/>
      <c r="C9" s="118" t="s">
        <v>71</v>
      </c>
      <c r="D9" s="80">
        <v>725.85</v>
      </c>
    </row>
    <row r="10" spans="1:4" s="25" customFormat="1" ht="13.5" customHeight="1">
      <c r="A10" s="117" t="s">
        <v>221</v>
      </c>
      <c r="B10" s="117"/>
      <c r="C10" s="118" t="s">
        <v>155</v>
      </c>
      <c r="D10" s="80">
        <v>430.12</v>
      </c>
    </row>
    <row r="11" spans="1:6" s="25" customFormat="1" ht="13.5" customHeight="1">
      <c r="A11" s="117"/>
      <c r="B11" s="117" t="s">
        <v>231</v>
      </c>
      <c r="C11" s="118" t="s">
        <v>238</v>
      </c>
      <c r="D11" s="80">
        <v>116.71</v>
      </c>
      <c r="F11" s="31"/>
    </row>
    <row r="12" spans="1:4" s="25" customFormat="1" ht="13.5" customHeight="1">
      <c r="A12" s="117" t="s">
        <v>145</v>
      </c>
      <c r="B12" s="117" t="s">
        <v>26</v>
      </c>
      <c r="C12" s="118" t="s">
        <v>164</v>
      </c>
      <c r="D12" s="80">
        <v>116.71</v>
      </c>
    </row>
    <row r="13" spans="1:5" s="25" customFormat="1" ht="13.5" customHeight="1">
      <c r="A13" s="117"/>
      <c r="B13" s="117" t="s">
        <v>161</v>
      </c>
      <c r="C13" s="118" t="s">
        <v>137</v>
      </c>
      <c r="D13" s="80">
        <v>8.68</v>
      </c>
      <c r="E13" s="46"/>
    </row>
    <row r="14" spans="1:5" s="25" customFormat="1" ht="13.5" customHeight="1">
      <c r="A14" s="117" t="s">
        <v>145</v>
      </c>
      <c r="B14" s="117" t="s">
        <v>111</v>
      </c>
      <c r="C14" s="118" t="s">
        <v>65</v>
      </c>
      <c r="D14" s="80">
        <v>8.68</v>
      </c>
      <c r="E14" s="46"/>
    </row>
    <row r="15" spans="1:4" s="25" customFormat="1" ht="13.5" customHeight="1">
      <c r="A15" s="117"/>
      <c r="B15" s="117" t="s">
        <v>12</v>
      </c>
      <c r="C15" s="118" t="s">
        <v>223</v>
      </c>
      <c r="D15" s="80">
        <v>202.46</v>
      </c>
    </row>
    <row r="16" spans="1:4" s="25" customFormat="1" ht="13.5" customHeight="1">
      <c r="A16" s="117" t="s">
        <v>145</v>
      </c>
      <c r="B16" s="117" t="s">
        <v>242</v>
      </c>
      <c r="C16" s="118" t="s">
        <v>152</v>
      </c>
      <c r="D16" s="80">
        <v>25.74</v>
      </c>
    </row>
    <row r="17" spans="1:4" s="25" customFormat="1" ht="13.5" customHeight="1">
      <c r="A17" s="117" t="s">
        <v>145</v>
      </c>
      <c r="B17" s="117" t="s">
        <v>242</v>
      </c>
      <c r="C17" s="118" t="s">
        <v>141</v>
      </c>
      <c r="D17" s="80">
        <v>57.62</v>
      </c>
    </row>
    <row r="18" spans="1:4" s="25" customFormat="1" ht="13.5" customHeight="1">
      <c r="A18" s="117" t="s">
        <v>145</v>
      </c>
      <c r="B18" s="117" t="s">
        <v>242</v>
      </c>
      <c r="C18" s="118" t="s">
        <v>29</v>
      </c>
      <c r="D18" s="80">
        <v>101.09</v>
      </c>
    </row>
    <row r="19" spans="1:4" s="25" customFormat="1" ht="13.5" customHeight="1">
      <c r="A19" s="117" t="s">
        <v>145</v>
      </c>
      <c r="B19" s="117" t="s">
        <v>242</v>
      </c>
      <c r="C19" s="118" t="s">
        <v>244</v>
      </c>
      <c r="D19" s="80">
        <v>0.51</v>
      </c>
    </row>
    <row r="20" spans="1:4" s="25" customFormat="1" ht="13.5" customHeight="1">
      <c r="A20" s="117" t="s">
        <v>145</v>
      </c>
      <c r="B20" s="117" t="s">
        <v>242</v>
      </c>
      <c r="C20" s="118" t="s">
        <v>143</v>
      </c>
      <c r="D20" s="80">
        <v>17.51</v>
      </c>
    </row>
    <row r="21" spans="1:4" s="25" customFormat="1" ht="13.5" customHeight="1">
      <c r="A21" s="117"/>
      <c r="B21" s="117" t="s">
        <v>232</v>
      </c>
      <c r="C21" s="118" t="s">
        <v>69</v>
      </c>
      <c r="D21" s="80">
        <v>94.3</v>
      </c>
    </row>
    <row r="22" spans="1:4" s="25" customFormat="1" ht="13.5" customHeight="1">
      <c r="A22" s="117" t="s">
        <v>145</v>
      </c>
      <c r="B22" s="117" t="s">
        <v>27</v>
      </c>
      <c r="C22" s="118" t="s">
        <v>148</v>
      </c>
      <c r="D22" s="80">
        <v>47.14</v>
      </c>
    </row>
    <row r="23" spans="1:4" s="25" customFormat="1" ht="13.5" customHeight="1">
      <c r="A23" s="117" t="s">
        <v>145</v>
      </c>
      <c r="B23" s="117" t="s">
        <v>27</v>
      </c>
      <c r="C23" s="118" t="s">
        <v>213</v>
      </c>
      <c r="D23" s="80">
        <v>28.25</v>
      </c>
    </row>
    <row r="24" spans="1:4" s="25" customFormat="1" ht="13.5" customHeight="1">
      <c r="A24" s="117" t="s">
        <v>145</v>
      </c>
      <c r="B24" s="117" t="s">
        <v>27</v>
      </c>
      <c r="C24" s="118" t="s">
        <v>233</v>
      </c>
      <c r="D24" s="80">
        <v>0.05</v>
      </c>
    </row>
    <row r="25" spans="1:4" s="25" customFormat="1" ht="13.5" customHeight="1">
      <c r="A25" s="117" t="s">
        <v>145</v>
      </c>
      <c r="B25" s="117" t="s">
        <v>27</v>
      </c>
      <c r="C25" s="118" t="s">
        <v>86</v>
      </c>
      <c r="D25" s="80">
        <v>18.86</v>
      </c>
    </row>
    <row r="26" spans="1:4" s="25" customFormat="1" ht="13.5" customHeight="1">
      <c r="A26" s="117"/>
      <c r="B26" s="117" t="s">
        <v>32</v>
      </c>
      <c r="C26" s="118" t="s">
        <v>122</v>
      </c>
      <c r="D26" s="80">
        <v>7.98</v>
      </c>
    </row>
    <row r="27" spans="1:4" s="25" customFormat="1" ht="13.5" customHeight="1">
      <c r="A27" s="117" t="s">
        <v>145</v>
      </c>
      <c r="B27" s="117" t="s">
        <v>230</v>
      </c>
      <c r="C27" s="118" t="s">
        <v>139</v>
      </c>
      <c r="D27" s="80">
        <v>7.98</v>
      </c>
    </row>
    <row r="28" spans="1:4" s="17" customFormat="1" ht="13.5" customHeight="1">
      <c r="A28" s="117" t="s">
        <v>154</v>
      </c>
      <c r="B28" s="117"/>
      <c r="C28" s="118" t="s">
        <v>184</v>
      </c>
      <c r="D28" s="80">
        <v>79.9</v>
      </c>
    </row>
    <row r="29" spans="1:4" s="17" customFormat="1" ht="13.5" customHeight="1">
      <c r="A29" s="117"/>
      <c r="B29" s="117" t="s">
        <v>158</v>
      </c>
      <c r="C29" s="118" t="s">
        <v>126</v>
      </c>
      <c r="D29" s="80">
        <v>2</v>
      </c>
    </row>
    <row r="30" spans="1:4" s="17" customFormat="1" ht="13.5" customHeight="1">
      <c r="A30" s="117" t="s">
        <v>84</v>
      </c>
      <c r="B30" s="117" t="s">
        <v>115</v>
      </c>
      <c r="C30" s="118" t="s">
        <v>211</v>
      </c>
      <c r="D30" s="80">
        <v>2</v>
      </c>
    </row>
    <row r="31" spans="1:4" s="17" customFormat="1" ht="13.5" customHeight="1">
      <c r="A31" s="117"/>
      <c r="B31" s="117" t="s">
        <v>229</v>
      </c>
      <c r="C31" s="118" t="s">
        <v>272</v>
      </c>
      <c r="D31" s="80">
        <v>2</v>
      </c>
    </row>
    <row r="32" spans="1:4" s="17" customFormat="1" ht="13.5" customHeight="1">
      <c r="A32" s="117" t="s">
        <v>84</v>
      </c>
      <c r="B32" s="117" t="s">
        <v>30</v>
      </c>
      <c r="C32" s="118" t="s">
        <v>49</v>
      </c>
      <c r="D32" s="80">
        <v>2</v>
      </c>
    </row>
    <row r="33" spans="1:4" s="17" customFormat="1" ht="13.5" customHeight="1">
      <c r="A33" s="117"/>
      <c r="B33" s="117" t="s">
        <v>8</v>
      </c>
      <c r="C33" s="118" t="s">
        <v>255</v>
      </c>
      <c r="D33" s="80">
        <v>2</v>
      </c>
    </row>
    <row r="34" spans="1:4" s="17" customFormat="1" ht="13.5" customHeight="1">
      <c r="A34" s="117" t="s">
        <v>84</v>
      </c>
      <c r="B34" s="117" t="s">
        <v>247</v>
      </c>
      <c r="C34" s="118" t="s">
        <v>73</v>
      </c>
      <c r="D34" s="80">
        <v>2</v>
      </c>
    </row>
    <row r="35" spans="1:4" s="17" customFormat="1" ht="13.5" customHeight="1">
      <c r="A35" s="117"/>
      <c r="B35" s="117" t="s">
        <v>243</v>
      </c>
      <c r="C35" s="118" t="s">
        <v>279</v>
      </c>
      <c r="D35" s="80">
        <v>5</v>
      </c>
    </row>
    <row r="36" spans="1:4" s="17" customFormat="1" ht="13.5" customHeight="1">
      <c r="A36" s="117" t="s">
        <v>84</v>
      </c>
      <c r="B36" s="117" t="s">
        <v>13</v>
      </c>
      <c r="C36" s="118" t="s">
        <v>43</v>
      </c>
      <c r="D36" s="80">
        <v>5</v>
      </c>
    </row>
    <row r="37" spans="1:4" s="17" customFormat="1" ht="13.5" customHeight="1">
      <c r="A37" s="117"/>
      <c r="B37" s="117" t="s">
        <v>241</v>
      </c>
      <c r="C37" s="118" t="s">
        <v>0</v>
      </c>
      <c r="D37" s="80">
        <v>2.4</v>
      </c>
    </row>
    <row r="38" spans="1:4" ht="13.5" customHeight="1">
      <c r="A38" s="117" t="s">
        <v>84</v>
      </c>
      <c r="B38" s="117" t="s">
        <v>11</v>
      </c>
      <c r="C38" s="118" t="s">
        <v>239</v>
      </c>
      <c r="D38" s="80">
        <v>2.4</v>
      </c>
    </row>
    <row r="39" spans="1:4" ht="13.5" customHeight="1">
      <c r="A39" s="117"/>
      <c r="B39" s="117" t="s">
        <v>113</v>
      </c>
      <c r="C39" s="118" t="s">
        <v>153</v>
      </c>
      <c r="D39" s="80">
        <v>0.3</v>
      </c>
    </row>
    <row r="40" spans="1:4" ht="13.5" customHeight="1">
      <c r="A40" s="117" t="s">
        <v>84</v>
      </c>
      <c r="B40" s="117" t="s">
        <v>163</v>
      </c>
      <c r="C40" s="118" t="s">
        <v>210</v>
      </c>
      <c r="D40" s="80">
        <v>0.3</v>
      </c>
    </row>
    <row r="41" spans="1:4" ht="13.5" customHeight="1">
      <c r="A41" s="117"/>
      <c r="B41" s="117" t="s">
        <v>260</v>
      </c>
      <c r="C41" s="118" t="s">
        <v>175</v>
      </c>
      <c r="D41" s="80">
        <v>2.13</v>
      </c>
    </row>
    <row r="42" spans="1:4" ht="13.5" customHeight="1">
      <c r="A42" s="117" t="s">
        <v>84</v>
      </c>
      <c r="B42" s="117" t="s">
        <v>83</v>
      </c>
      <c r="C42" s="118" t="s">
        <v>226</v>
      </c>
      <c r="D42" s="80">
        <v>2.13</v>
      </c>
    </row>
    <row r="43" spans="1:4" ht="13.5" customHeight="1">
      <c r="A43" s="117"/>
      <c r="B43" s="117" t="s">
        <v>53</v>
      </c>
      <c r="C43" s="118" t="s">
        <v>286</v>
      </c>
      <c r="D43" s="80">
        <v>5.33</v>
      </c>
    </row>
    <row r="44" spans="1:4" ht="13.5" customHeight="1">
      <c r="A44" s="117" t="s">
        <v>84</v>
      </c>
      <c r="B44" s="117" t="s">
        <v>285</v>
      </c>
      <c r="C44" s="118" t="s">
        <v>220</v>
      </c>
      <c r="D44" s="80">
        <v>5.33</v>
      </c>
    </row>
    <row r="45" spans="1:4" ht="13.5" customHeight="1">
      <c r="A45" s="117"/>
      <c r="B45" s="117" t="s">
        <v>206</v>
      </c>
      <c r="C45" s="118" t="s">
        <v>101</v>
      </c>
      <c r="D45" s="80">
        <v>0.96</v>
      </c>
    </row>
    <row r="46" spans="1:4" ht="13.5" customHeight="1">
      <c r="A46" s="117" t="s">
        <v>84</v>
      </c>
      <c r="B46" s="117" t="s">
        <v>132</v>
      </c>
      <c r="C46" s="118" t="s">
        <v>268</v>
      </c>
      <c r="D46" s="80">
        <v>0.96</v>
      </c>
    </row>
    <row r="47" spans="1:4" ht="13.5" customHeight="1">
      <c r="A47" s="117"/>
      <c r="B47" s="117" t="s">
        <v>142</v>
      </c>
      <c r="C47" s="118" t="s">
        <v>131</v>
      </c>
      <c r="D47" s="80">
        <v>0.32</v>
      </c>
    </row>
    <row r="48" spans="1:4" ht="13.5" customHeight="1">
      <c r="A48" s="117" t="s">
        <v>84</v>
      </c>
      <c r="B48" s="117" t="s">
        <v>197</v>
      </c>
      <c r="C48" s="118" t="s">
        <v>78</v>
      </c>
      <c r="D48" s="80">
        <v>0.32</v>
      </c>
    </row>
    <row r="49" spans="1:4" ht="13.5" customHeight="1">
      <c r="A49" s="117"/>
      <c r="B49" s="117" t="s">
        <v>281</v>
      </c>
      <c r="C49" s="118" t="s">
        <v>160</v>
      </c>
      <c r="D49" s="80">
        <v>19.8</v>
      </c>
    </row>
    <row r="50" spans="1:4" ht="13.5" customHeight="1">
      <c r="A50" s="117" t="s">
        <v>84</v>
      </c>
      <c r="B50" s="117" t="s">
        <v>60</v>
      </c>
      <c r="C50" s="118" t="s">
        <v>208</v>
      </c>
      <c r="D50" s="80">
        <v>19.8</v>
      </c>
    </row>
    <row r="51" spans="1:4" ht="13.5" customHeight="1">
      <c r="A51" s="117"/>
      <c r="B51" s="117" t="s">
        <v>205</v>
      </c>
      <c r="C51" s="118" t="s">
        <v>278</v>
      </c>
      <c r="D51" s="80">
        <v>4.2</v>
      </c>
    </row>
    <row r="52" spans="1:4" ht="13.5" customHeight="1">
      <c r="A52" s="117" t="s">
        <v>84</v>
      </c>
      <c r="B52" s="117" t="s">
        <v>129</v>
      </c>
      <c r="C52" s="118" t="s">
        <v>225</v>
      </c>
      <c r="D52" s="80">
        <v>4.2</v>
      </c>
    </row>
    <row r="53" spans="1:4" ht="13.5" customHeight="1">
      <c r="A53" s="117"/>
      <c r="B53" s="117" t="s">
        <v>144</v>
      </c>
      <c r="C53" s="118" t="s">
        <v>15</v>
      </c>
      <c r="D53" s="80">
        <v>14.4</v>
      </c>
    </row>
    <row r="54" spans="1:4" ht="13.5" customHeight="1">
      <c r="A54" s="117" t="s">
        <v>84</v>
      </c>
      <c r="B54" s="117" t="s">
        <v>198</v>
      </c>
      <c r="C54" s="118" t="s">
        <v>40</v>
      </c>
      <c r="D54" s="80">
        <v>14.4</v>
      </c>
    </row>
    <row r="55" spans="1:4" ht="13.5" customHeight="1">
      <c r="A55" s="117"/>
      <c r="B55" s="117" t="s">
        <v>77</v>
      </c>
      <c r="C55" s="118" t="s">
        <v>245</v>
      </c>
      <c r="D55" s="80">
        <v>19.08</v>
      </c>
    </row>
    <row r="56" spans="1:4" ht="13.5" customHeight="1">
      <c r="A56" s="117" t="s">
        <v>84</v>
      </c>
      <c r="B56" s="117" t="s">
        <v>265</v>
      </c>
      <c r="C56" s="118" t="s">
        <v>123</v>
      </c>
      <c r="D56" s="80">
        <v>19.08</v>
      </c>
    </row>
    <row r="57" spans="1:4" ht="13.5" customHeight="1">
      <c r="A57" s="117" t="s">
        <v>93</v>
      </c>
      <c r="B57" s="117"/>
      <c r="C57" s="118" t="s">
        <v>7</v>
      </c>
      <c r="D57" s="80">
        <v>215.83</v>
      </c>
    </row>
    <row r="58" spans="1:4" ht="13.5" customHeight="1">
      <c r="A58" s="117"/>
      <c r="B58" s="117" t="s">
        <v>201</v>
      </c>
      <c r="C58" s="118" t="s">
        <v>108</v>
      </c>
      <c r="D58" s="80">
        <v>9.08</v>
      </c>
    </row>
    <row r="59" spans="1:4" ht="13.5" customHeight="1">
      <c r="A59" s="117" t="s">
        <v>284</v>
      </c>
      <c r="B59" s="117" t="s">
        <v>120</v>
      </c>
      <c r="C59" s="118" t="s">
        <v>219</v>
      </c>
      <c r="D59" s="80">
        <v>9.08</v>
      </c>
    </row>
    <row r="60" spans="1:4" ht="13.5" customHeight="1">
      <c r="A60" s="117"/>
      <c r="B60" s="117" t="s">
        <v>277</v>
      </c>
      <c r="C60" s="118" t="s">
        <v>209</v>
      </c>
      <c r="D60" s="80">
        <v>169.07</v>
      </c>
    </row>
    <row r="61" spans="1:4" ht="13.5" customHeight="1">
      <c r="A61" s="117" t="s">
        <v>284</v>
      </c>
      <c r="B61" s="117" t="s">
        <v>39</v>
      </c>
      <c r="C61" s="118" t="s">
        <v>55</v>
      </c>
      <c r="D61" s="80">
        <v>169.07</v>
      </c>
    </row>
    <row r="62" spans="1:4" ht="13.5" customHeight="1">
      <c r="A62" s="117"/>
      <c r="B62" s="117" t="s">
        <v>276</v>
      </c>
      <c r="C62" s="118" t="s">
        <v>147</v>
      </c>
      <c r="D62" s="80">
        <v>2.28</v>
      </c>
    </row>
    <row r="63" spans="1:4" ht="13.5" customHeight="1">
      <c r="A63" s="117" t="s">
        <v>284</v>
      </c>
      <c r="B63" s="117" t="s">
        <v>37</v>
      </c>
      <c r="C63" s="118" t="s">
        <v>19</v>
      </c>
      <c r="D63" s="80">
        <v>2.28</v>
      </c>
    </row>
    <row r="64" spans="1:4" ht="13.5" customHeight="1">
      <c r="A64" s="117"/>
      <c r="B64" s="117" t="s">
        <v>48</v>
      </c>
      <c r="C64" s="118" t="s">
        <v>22</v>
      </c>
      <c r="D64" s="80">
        <v>0.24</v>
      </c>
    </row>
    <row r="65" spans="1:4" ht="13.5" customHeight="1">
      <c r="A65" s="117" t="s">
        <v>284</v>
      </c>
      <c r="B65" s="117" t="s">
        <v>271</v>
      </c>
      <c r="C65" s="118" t="s">
        <v>259</v>
      </c>
      <c r="D65" s="80">
        <v>0.04</v>
      </c>
    </row>
    <row r="66" spans="1:4" ht="13.5" customHeight="1">
      <c r="A66" s="117" t="s">
        <v>284</v>
      </c>
      <c r="B66" s="117" t="s">
        <v>271</v>
      </c>
      <c r="C66" s="118" t="s">
        <v>162</v>
      </c>
      <c r="D66" s="80">
        <v>0.08</v>
      </c>
    </row>
    <row r="67" spans="1:4" ht="13.5" customHeight="1">
      <c r="A67" s="117" t="s">
        <v>284</v>
      </c>
      <c r="B67" s="117" t="s">
        <v>271</v>
      </c>
      <c r="C67" s="118" t="s">
        <v>64</v>
      </c>
      <c r="D67" s="80">
        <v>0.12</v>
      </c>
    </row>
    <row r="68" spans="1:4" ht="13.5" customHeight="1">
      <c r="A68" s="117"/>
      <c r="B68" s="117" t="s">
        <v>45</v>
      </c>
      <c r="C68" s="118" t="s">
        <v>222</v>
      </c>
      <c r="D68" s="80">
        <v>35.17</v>
      </c>
    </row>
    <row r="69" spans="1:4" ht="13.5" customHeight="1">
      <c r="A69" s="117" t="s">
        <v>284</v>
      </c>
      <c r="B69" s="117" t="s">
        <v>267</v>
      </c>
      <c r="C69" s="118" t="s">
        <v>288</v>
      </c>
      <c r="D69" s="80">
        <v>35.17</v>
      </c>
    </row>
  </sheetData>
  <sheetProtection/>
  <mergeCells count="5">
    <mergeCell ref="A3:D3"/>
    <mergeCell ref="A5:C5"/>
    <mergeCell ref="A6:B6"/>
    <mergeCell ref="C6:C7"/>
    <mergeCell ref="D5:D7"/>
  </mergeCells>
  <printOptions horizontalCentered="1"/>
  <pageMargins left="1.3385826771653544" right="1.3385826771653544" top="0.1968503937007874" bottom="0.15748031496062992" header="0.15748031496062992" footer="0.15748031496062992"/>
  <pageSetup fitToHeight="100" horizontalDpi="600" verticalDpi="600" orientation="portrait" paperSize="9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4">
      <selection activeCell="F7" sqref="F7"/>
    </sheetView>
  </sheetViews>
  <sheetFormatPr defaultColWidth="6.83203125" defaultRowHeight="11.25"/>
  <cols>
    <col min="1" max="1" width="40.16015625" style="0" customWidth="1"/>
    <col min="2" max="2" width="23" style="0" customWidth="1"/>
    <col min="3" max="3" width="38.33203125" style="0" customWidth="1"/>
    <col min="4" max="4" width="24.66015625" style="0" customWidth="1"/>
    <col min="5" max="5" width="33.66015625" style="0" customWidth="1"/>
    <col min="6" max="6" width="25.83203125" style="0" customWidth="1"/>
    <col min="7" max="8" width="5.16015625" style="0" customWidth="1"/>
  </cols>
  <sheetData>
    <row r="1" spans="1:7" s="6" customFormat="1" ht="19.5" customHeight="1">
      <c r="A1" s="65" t="s">
        <v>195</v>
      </c>
      <c r="D1" s="10"/>
      <c r="F1" s="7"/>
      <c r="G1" s="8"/>
    </row>
    <row r="2" spans="1:6" s="16" customFormat="1" ht="24" customHeight="1">
      <c r="A2" s="151" t="s">
        <v>130</v>
      </c>
      <c r="B2" s="151"/>
      <c r="C2" s="151"/>
      <c r="D2" s="151"/>
      <c r="E2" s="151"/>
      <c r="F2" s="151"/>
    </row>
    <row r="3" spans="1:6" s="17" customFormat="1" ht="12.75" customHeight="1">
      <c r="A3" s="26"/>
      <c r="D3" s="18"/>
      <c r="F3" s="33" t="s">
        <v>310</v>
      </c>
    </row>
    <row r="4" spans="1:6" s="22" customFormat="1" ht="15.75" customHeight="1">
      <c r="A4" s="152" t="s">
        <v>5</v>
      </c>
      <c r="B4" s="152"/>
      <c r="C4" s="152" t="s">
        <v>169</v>
      </c>
      <c r="D4" s="152"/>
      <c r="E4" s="152"/>
      <c r="F4" s="152"/>
    </row>
    <row r="5" spans="1:6" s="22" customFormat="1" ht="15.75" customHeight="1">
      <c r="A5" s="66" t="s">
        <v>159</v>
      </c>
      <c r="B5" s="68" t="s">
        <v>134</v>
      </c>
      <c r="C5" s="68" t="s">
        <v>10</v>
      </c>
      <c r="D5" s="69" t="s">
        <v>134</v>
      </c>
      <c r="E5" s="68" t="s">
        <v>178</v>
      </c>
      <c r="F5" s="69" t="s">
        <v>134</v>
      </c>
    </row>
    <row r="6" spans="1:6" s="19" customFormat="1" ht="15.75" customHeight="1">
      <c r="A6" s="70" t="s">
        <v>46</v>
      </c>
      <c r="B6" s="71"/>
      <c r="C6" s="72" t="s">
        <v>36</v>
      </c>
      <c r="D6" s="79">
        <v>3804</v>
      </c>
      <c r="E6" s="73" t="s">
        <v>269</v>
      </c>
      <c r="F6" s="79">
        <v>725.85</v>
      </c>
    </row>
    <row r="7" spans="1:6" s="19" customFormat="1" ht="15.75" customHeight="1">
      <c r="A7" s="74" t="s">
        <v>107</v>
      </c>
      <c r="B7" s="80">
        <v>5871.85</v>
      </c>
      <c r="C7" s="75" t="s">
        <v>62</v>
      </c>
      <c r="D7" s="79">
        <v>0</v>
      </c>
      <c r="E7" s="73" t="s">
        <v>138</v>
      </c>
      <c r="F7" s="80">
        <v>645.95</v>
      </c>
    </row>
    <row r="8" spans="1:6" s="19" customFormat="1" ht="15.75" customHeight="1">
      <c r="A8" s="74" t="s">
        <v>258</v>
      </c>
      <c r="B8" s="76">
        <v>0</v>
      </c>
      <c r="C8" s="73" t="s">
        <v>240</v>
      </c>
      <c r="D8" s="79">
        <v>0</v>
      </c>
      <c r="E8" s="73" t="s">
        <v>218</v>
      </c>
      <c r="F8" s="76">
        <v>79.9</v>
      </c>
    </row>
    <row r="9" spans="1:6" s="19" customFormat="1" ht="15.75" customHeight="1">
      <c r="A9" s="72" t="s">
        <v>176</v>
      </c>
      <c r="B9" s="80">
        <v>0</v>
      </c>
      <c r="C9" s="73" t="s">
        <v>140</v>
      </c>
      <c r="D9" s="79">
        <v>0</v>
      </c>
      <c r="E9" s="73" t="s">
        <v>254</v>
      </c>
      <c r="F9" s="80">
        <v>5146</v>
      </c>
    </row>
    <row r="10" spans="1:6" s="19" customFormat="1" ht="15.75" customHeight="1">
      <c r="A10" s="72" t="s">
        <v>72</v>
      </c>
      <c r="B10" s="76"/>
      <c r="C10" s="72" t="s">
        <v>203</v>
      </c>
      <c r="D10" s="79">
        <v>1760</v>
      </c>
      <c r="E10" s="73" t="s">
        <v>6</v>
      </c>
      <c r="F10" s="77"/>
    </row>
    <row r="11" spans="1:6" s="19" customFormat="1" ht="15.75" customHeight="1">
      <c r="A11" s="78" t="s">
        <v>103</v>
      </c>
      <c r="B11" s="79"/>
      <c r="C11" s="73" t="s">
        <v>59</v>
      </c>
      <c r="D11" s="79">
        <v>0</v>
      </c>
      <c r="E11" s="73" t="s">
        <v>9</v>
      </c>
      <c r="F11" s="76"/>
    </row>
    <row r="12" spans="1:6" s="19" customFormat="1" ht="15.75" customHeight="1">
      <c r="A12" s="72" t="s">
        <v>107</v>
      </c>
      <c r="B12" s="80">
        <v>0</v>
      </c>
      <c r="C12" s="73" t="s">
        <v>266</v>
      </c>
      <c r="D12" s="79">
        <v>0</v>
      </c>
      <c r="E12" s="73" t="s">
        <v>82</v>
      </c>
      <c r="F12" s="80"/>
    </row>
    <row r="13" spans="1:6" s="19" customFormat="1" ht="15.75" customHeight="1">
      <c r="A13" s="72" t="s">
        <v>72</v>
      </c>
      <c r="B13" s="76"/>
      <c r="C13" s="73" t="s">
        <v>156</v>
      </c>
      <c r="D13" s="79">
        <v>244.43</v>
      </c>
      <c r="E13" s="81"/>
      <c r="F13" s="82"/>
    </row>
    <row r="14" spans="1:6" s="19" customFormat="1" ht="15.75" customHeight="1">
      <c r="A14" s="72" t="s">
        <v>173</v>
      </c>
      <c r="B14" s="79">
        <v>0</v>
      </c>
      <c r="C14" s="73" t="s">
        <v>177</v>
      </c>
      <c r="D14" s="79">
        <v>28.25</v>
      </c>
      <c r="E14" s="81"/>
      <c r="F14" s="83"/>
    </row>
    <row r="15" spans="1:6" s="19" customFormat="1" ht="15.75" customHeight="1">
      <c r="A15" s="72" t="s">
        <v>248</v>
      </c>
      <c r="B15" s="80">
        <v>0</v>
      </c>
      <c r="C15" s="73" t="s">
        <v>187</v>
      </c>
      <c r="D15" s="79">
        <v>0</v>
      </c>
      <c r="E15" s="81"/>
      <c r="F15" s="83"/>
    </row>
    <row r="16" spans="1:6" s="19" customFormat="1" ht="15.75" customHeight="1">
      <c r="A16" s="84"/>
      <c r="B16" s="76"/>
      <c r="C16" s="73" t="s">
        <v>121</v>
      </c>
      <c r="D16" s="79">
        <v>0</v>
      </c>
      <c r="E16" s="81"/>
      <c r="F16" s="83"/>
    </row>
    <row r="17" spans="1:11" s="19" customFormat="1" ht="15.75" customHeight="1">
      <c r="A17" s="85"/>
      <c r="B17" s="79"/>
      <c r="C17" s="73" t="s">
        <v>80</v>
      </c>
      <c r="D17" s="79">
        <v>0</v>
      </c>
      <c r="E17" s="81"/>
      <c r="F17" s="83"/>
      <c r="K17" s="20"/>
    </row>
    <row r="18" spans="1:6" s="19" customFormat="1" ht="15.75" customHeight="1">
      <c r="A18" s="74"/>
      <c r="B18" s="80"/>
      <c r="C18" s="73" t="s">
        <v>24</v>
      </c>
      <c r="D18" s="79">
        <v>0</v>
      </c>
      <c r="E18" s="81"/>
      <c r="F18" s="83"/>
    </row>
    <row r="19" spans="1:6" s="19" customFormat="1" ht="15.75" customHeight="1">
      <c r="A19" s="74"/>
      <c r="B19" s="77"/>
      <c r="C19" s="72" t="s">
        <v>136</v>
      </c>
      <c r="D19" s="79">
        <v>0</v>
      </c>
      <c r="E19" s="81"/>
      <c r="F19" s="83"/>
    </row>
    <row r="20" spans="1:9" s="19" customFormat="1" ht="15.75" customHeight="1">
      <c r="A20" s="78"/>
      <c r="B20" s="86"/>
      <c r="C20" s="72" t="s">
        <v>133</v>
      </c>
      <c r="D20" s="79">
        <v>0</v>
      </c>
      <c r="E20" s="81"/>
      <c r="F20" s="83"/>
      <c r="G20" s="20"/>
      <c r="I20" s="20"/>
    </row>
    <row r="21" spans="1:7" s="19" customFormat="1" ht="15.75" customHeight="1">
      <c r="A21" s="84"/>
      <c r="B21" s="86"/>
      <c r="C21" s="72" t="s">
        <v>274</v>
      </c>
      <c r="D21" s="79">
        <v>0</v>
      </c>
      <c r="E21" s="81"/>
      <c r="F21" s="83"/>
      <c r="G21" s="20"/>
    </row>
    <row r="22" spans="1:7" s="19" customFormat="1" ht="15.75" customHeight="1">
      <c r="A22" s="84"/>
      <c r="B22" s="86"/>
      <c r="C22" s="72" t="s">
        <v>79</v>
      </c>
      <c r="D22" s="79">
        <v>0</v>
      </c>
      <c r="E22" s="81"/>
      <c r="F22" s="83"/>
      <c r="G22" s="20"/>
    </row>
    <row r="23" spans="1:8" s="19" customFormat="1" ht="15.75" customHeight="1">
      <c r="A23" s="84"/>
      <c r="B23" s="86"/>
      <c r="C23" s="72" t="s">
        <v>116</v>
      </c>
      <c r="D23" s="79">
        <v>0</v>
      </c>
      <c r="E23" s="81"/>
      <c r="F23" s="83"/>
      <c r="G23" s="20"/>
      <c r="H23" s="20"/>
    </row>
    <row r="24" spans="1:7" s="19" customFormat="1" ht="15.75" customHeight="1">
      <c r="A24" s="84"/>
      <c r="B24" s="86"/>
      <c r="C24" s="72" t="s">
        <v>98</v>
      </c>
      <c r="D24" s="79">
        <v>35.17</v>
      </c>
      <c r="E24" s="81"/>
      <c r="F24" s="83"/>
      <c r="G24" s="20"/>
    </row>
    <row r="25" spans="1:7" s="19" customFormat="1" ht="15.75" customHeight="1">
      <c r="A25" s="84"/>
      <c r="B25" s="86"/>
      <c r="C25" s="72" t="s">
        <v>212</v>
      </c>
      <c r="D25" s="79">
        <v>0</v>
      </c>
      <c r="E25" s="81"/>
      <c r="F25" s="83"/>
      <c r="G25" s="20"/>
    </row>
    <row r="26" spans="1:7" s="19" customFormat="1" ht="15.75" customHeight="1">
      <c r="A26" s="78"/>
      <c r="B26" s="86"/>
      <c r="C26" s="72" t="s">
        <v>200</v>
      </c>
      <c r="D26" s="79">
        <v>0</v>
      </c>
      <c r="E26" s="81"/>
      <c r="F26" s="83"/>
      <c r="G26" s="20"/>
    </row>
    <row r="27" spans="1:7" s="19" customFormat="1" ht="15.75" customHeight="1">
      <c r="A27" s="78"/>
      <c r="B27" s="83"/>
      <c r="C27" s="72" t="s">
        <v>253</v>
      </c>
      <c r="D27" s="79">
        <v>0</v>
      </c>
      <c r="E27" s="81"/>
      <c r="F27" s="83"/>
      <c r="G27" s="20"/>
    </row>
    <row r="28" spans="1:7" s="19" customFormat="1" ht="15.75" customHeight="1">
      <c r="A28" s="87" t="s">
        <v>70</v>
      </c>
      <c r="B28" s="79">
        <f>B7+B12+B13+B10+B14+B15</f>
        <v>5871.85</v>
      </c>
      <c r="C28" s="73" t="s">
        <v>215</v>
      </c>
      <c r="D28" s="79">
        <v>0</v>
      </c>
      <c r="E28" s="81"/>
      <c r="F28" s="83"/>
      <c r="G28" s="20"/>
    </row>
    <row r="29" spans="1:7" s="19" customFormat="1" ht="15.75" customHeight="1">
      <c r="A29" s="72" t="s">
        <v>21</v>
      </c>
      <c r="B29" s="80">
        <v>0</v>
      </c>
      <c r="C29" s="73" t="s">
        <v>18</v>
      </c>
      <c r="D29" s="79">
        <v>0</v>
      </c>
      <c r="E29" s="88" t="s">
        <v>67</v>
      </c>
      <c r="F29" s="80">
        <f>F6+F9</f>
        <v>5871.85</v>
      </c>
      <c r="G29" s="20"/>
    </row>
    <row r="30" spans="1:6" s="19" customFormat="1" ht="15.75" customHeight="1">
      <c r="A30" s="74"/>
      <c r="B30" s="76"/>
      <c r="C30" s="73" t="s">
        <v>81</v>
      </c>
      <c r="D30" s="80">
        <v>0</v>
      </c>
      <c r="E30" s="81" t="s">
        <v>85</v>
      </c>
      <c r="F30" s="83">
        <f>D33</f>
        <v>0</v>
      </c>
    </row>
    <row r="31" spans="1:6" s="19" customFormat="1" ht="15.75" customHeight="1">
      <c r="A31" s="74"/>
      <c r="B31" s="79"/>
      <c r="C31" s="84"/>
      <c r="D31" s="77"/>
      <c r="E31" s="81"/>
      <c r="F31" s="83"/>
    </row>
    <row r="32" spans="1:6" s="19" customFormat="1" ht="15.75" customHeight="1">
      <c r="A32" s="74"/>
      <c r="B32" s="79"/>
      <c r="C32" s="88" t="s">
        <v>67</v>
      </c>
      <c r="D32" s="82">
        <f>D30+D29+D28+D27+D26+D25+D24+D23+D22+D21+D20+D19+D18+D17+D16+D15+D14+D13+D12+D11+D10+D9+D8+D7+D6</f>
        <v>5871.85</v>
      </c>
      <c r="E32" s="78"/>
      <c r="F32" s="83"/>
    </row>
    <row r="33" spans="1:6" s="19" customFormat="1" ht="15.75" customHeight="1">
      <c r="A33" s="74"/>
      <c r="B33" s="79"/>
      <c r="C33" s="81" t="s">
        <v>202</v>
      </c>
      <c r="D33" s="86">
        <f>B35-D32</f>
        <v>0</v>
      </c>
      <c r="E33" s="78"/>
      <c r="F33" s="83"/>
    </row>
    <row r="34" spans="1:6" s="32" customFormat="1" ht="15.75" customHeight="1">
      <c r="A34" s="89"/>
      <c r="B34" s="80"/>
      <c r="C34" s="90"/>
      <c r="D34" s="86"/>
      <c r="E34" s="91"/>
      <c r="F34" s="92"/>
    </row>
    <row r="35" spans="1:6" s="32" customFormat="1" ht="15.75" customHeight="1">
      <c r="A35" s="93" t="s">
        <v>28</v>
      </c>
      <c r="B35" s="94">
        <f>B28+B29</f>
        <v>5871.85</v>
      </c>
      <c r="C35" s="95" t="s">
        <v>237</v>
      </c>
      <c r="D35" s="96">
        <f>D32+D33</f>
        <v>5871.85</v>
      </c>
      <c r="E35" s="95" t="s">
        <v>237</v>
      </c>
      <c r="F35" s="80">
        <f>F29+F30</f>
        <v>5871.85</v>
      </c>
    </row>
    <row r="36" spans="2:5" s="17" customFormat="1" ht="15.75" customHeight="1">
      <c r="B36" s="21"/>
      <c r="C36" s="21"/>
      <c r="D36" s="21"/>
      <c r="E36" s="21"/>
    </row>
    <row r="37" spans="2:5" s="17" customFormat="1" ht="15.75" customHeight="1">
      <c r="B37" s="21"/>
      <c r="C37" s="21"/>
      <c r="D37" s="21"/>
      <c r="E37" s="21"/>
    </row>
    <row r="38" spans="2:5" s="17" customFormat="1" ht="15.75" customHeight="1">
      <c r="B38" s="21"/>
      <c r="C38" s="21"/>
      <c r="E38" s="21"/>
    </row>
    <row r="39" spans="2:6" s="17" customFormat="1" ht="12.75" customHeight="1">
      <c r="B39" s="21"/>
      <c r="C39" s="21"/>
      <c r="D39" s="21"/>
      <c r="F39" s="21"/>
    </row>
    <row r="40" spans="2:4" s="17" customFormat="1" ht="12.75" customHeight="1">
      <c r="B40" s="21"/>
      <c r="C40" s="21"/>
      <c r="D40" s="21"/>
    </row>
    <row r="41" spans="3:4" s="17" customFormat="1" ht="12.75" customHeight="1">
      <c r="C41" s="21"/>
      <c r="D41" s="21"/>
    </row>
    <row r="42" spans="3:4" s="17" customFormat="1" ht="12.75" customHeight="1">
      <c r="C42" s="21"/>
      <c r="D42" s="21"/>
    </row>
    <row r="43" spans="3:4" s="17" customFormat="1" ht="12.75" customHeight="1">
      <c r="C43" s="21"/>
      <c r="D43" s="21"/>
    </row>
    <row r="44" s="17" customFormat="1" ht="12.75" customHeight="1">
      <c r="C44" s="21"/>
    </row>
    <row r="45" s="17" customFormat="1" ht="12.75" customHeight="1">
      <c r="C45" s="21"/>
    </row>
    <row r="46" s="17" customFormat="1" ht="12.75" customHeight="1">
      <c r="C46" s="21"/>
    </row>
    <row r="47" s="17" customFormat="1" ht="12.75" customHeight="1">
      <c r="C47" s="21"/>
    </row>
    <row r="48" s="17" customFormat="1" ht="14.25"/>
    <row r="49" s="17" customFormat="1" ht="14.25"/>
    <row r="50" s="17" customFormat="1" ht="14.25"/>
    <row r="51" s="17" customFormat="1" ht="14.25"/>
    <row r="52" s="17" customFormat="1" ht="14.25"/>
    <row r="53" s="17" customFormat="1" ht="14.25"/>
    <row r="54" s="17" customFormat="1" ht="14.25"/>
    <row r="55" s="17" customFormat="1" ht="14.25"/>
    <row r="56" s="17" customFormat="1" ht="14.25"/>
    <row r="57" s="17" customFormat="1" ht="14.25"/>
    <row r="58" s="17" customFormat="1" ht="14.25"/>
    <row r="59" s="17" customFormat="1" ht="14.25"/>
    <row r="60" s="17" customFormat="1" ht="14.25"/>
    <row r="61" s="17" customFormat="1" ht="14.25"/>
    <row r="62" s="17" customFormat="1" ht="14.25"/>
    <row r="63" s="17" customFormat="1" ht="14.25"/>
    <row r="64" s="17" customFormat="1" ht="14.25"/>
    <row r="65" s="17" customFormat="1" ht="14.25"/>
    <row r="66" s="17" customFormat="1" ht="14.25"/>
    <row r="67" s="17" customFormat="1" ht="14.25"/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16">
      <selection activeCell="D18" sqref="D18"/>
    </sheetView>
  </sheetViews>
  <sheetFormatPr defaultColWidth="9.16015625" defaultRowHeight="11.25"/>
  <cols>
    <col min="1" max="1" width="10.16015625" style="0" customWidth="1"/>
    <col min="2" max="2" width="11.33203125" style="0" customWidth="1"/>
    <col min="3" max="3" width="10.16015625" style="0" customWidth="1"/>
    <col min="4" max="4" width="38.33203125" style="0" customWidth="1"/>
    <col min="5" max="5" width="18.5" style="0" customWidth="1"/>
    <col min="6" max="6" width="15.5" style="0" customWidth="1"/>
    <col min="7" max="11" width="18.5" style="0" customWidth="1"/>
  </cols>
  <sheetData>
    <row r="1" spans="1:15" s="6" customFormat="1" ht="19.5" customHeight="1">
      <c r="A1" s="160" t="s">
        <v>289</v>
      </c>
      <c r="B1" s="160"/>
      <c r="C1" s="131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61"/>
      <c r="O1" s="161"/>
    </row>
    <row r="2" spans="1:15" s="6" customFormat="1" ht="12.75" customHeight="1">
      <c r="A2" s="131"/>
      <c r="B2" s="131"/>
      <c r="C2" s="131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</row>
    <row r="3" spans="1:15" s="12" customFormat="1" ht="24.75" customHeight="1">
      <c r="A3" s="162" t="s">
        <v>308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17" customFormat="1" ht="19.5" customHeight="1">
      <c r="A4" s="135"/>
      <c r="B4" s="135"/>
      <c r="C4" s="135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63" t="s">
        <v>290</v>
      </c>
      <c r="O4" s="163"/>
    </row>
    <row r="5" spans="1:15" s="24" customFormat="1" ht="22.5" customHeight="1">
      <c r="A5" s="164" t="s">
        <v>291</v>
      </c>
      <c r="B5" s="165"/>
      <c r="C5" s="165"/>
      <c r="D5" s="138"/>
      <c r="E5" s="157" t="s">
        <v>292</v>
      </c>
      <c r="F5" s="157" t="s">
        <v>293</v>
      </c>
      <c r="G5" s="157" t="s">
        <v>294</v>
      </c>
      <c r="H5" s="157" t="s">
        <v>295</v>
      </c>
      <c r="I5" s="157" t="s">
        <v>296</v>
      </c>
      <c r="J5" s="157"/>
      <c r="K5" s="166" t="s">
        <v>297</v>
      </c>
      <c r="L5" s="157" t="s">
        <v>298</v>
      </c>
      <c r="M5" s="157" t="s">
        <v>299</v>
      </c>
      <c r="N5" s="157" t="s">
        <v>300</v>
      </c>
      <c r="O5" s="158" t="s">
        <v>301</v>
      </c>
    </row>
    <row r="6" spans="1:15" s="24" customFormat="1" ht="51" customHeight="1">
      <c r="A6" s="140" t="s">
        <v>302</v>
      </c>
      <c r="B6" s="140" t="s">
        <v>303</v>
      </c>
      <c r="C6" s="140" t="s">
        <v>304</v>
      </c>
      <c r="D6" s="139" t="s">
        <v>305</v>
      </c>
      <c r="E6" s="157"/>
      <c r="F6" s="157"/>
      <c r="G6" s="157"/>
      <c r="H6" s="157"/>
      <c r="I6" s="141" t="s">
        <v>306</v>
      </c>
      <c r="J6" s="141" t="s">
        <v>307</v>
      </c>
      <c r="K6" s="167"/>
      <c r="L6" s="157"/>
      <c r="M6" s="157"/>
      <c r="N6" s="157"/>
      <c r="O6" s="159"/>
    </row>
    <row r="7" spans="1:15" s="24" customFormat="1" ht="18" customHeight="1">
      <c r="A7" s="140"/>
      <c r="B7" s="140"/>
      <c r="C7" s="140"/>
      <c r="D7" s="139"/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11</v>
      </c>
    </row>
    <row r="8" spans="1:15" s="25" customFormat="1" ht="18" customHeight="1">
      <c r="A8" s="120"/>
      <c r="B8" s="120"/>
      <c r="C8" s="120"/>
      <c r="D8" s="144" t="s">
        <v>71</v>
      </c>
      <c r="E8" s="123">
        <v>5871.85</v>
      </c>
      <c r="F8" s="143"/>
      <c r="G8" s="123">
        <f>E8</f>
        <v>5871.85</v>
      </c>
      <c r="H8" s="143"/>
      <c r="I8" s="143"/>
      <c r="J8" s="143"/>
      <c r="K8" s="143"/>
      <c r="L8" s="143"/>
      <c r="M8" s="143"/>
      <c r="N8" s="143"/>
      <c r="O8" s="143"/>
    </row>
    <row r="9" spans="1:15" s="25" customFormat="1" ht="18" customHeight="1">
      <c r="A9" s="120"/>
      <c r="B9" s="120"/>
      <c r="C9" s="120"/>
      <c r="D9" s="144" t="s">
        <v>50</v>
      </c>
      <c r="E9" s="123">
        <v>3804</v>
      </c>
      <c r="F9" s="143"/>
      <c r="G9" s="123">
        <f aca="true" t="shared" si="0" ref="G9:G33">E9</f>
        <v>3804</v>
      </c>
      <c r="H9" s="143"/>
      <c r="I9" s="143"/>
      <c r="J9" s="143"/>
      <c r="K9" s="143"/>
      <c r="L9" s="143"/>
      <c r="M9" s="143"/>
      <c r="N9" s="143"/>
      <c r="O9" s="143"/>
    </row>
    <row r="10" spans="1:15" s="25" customFormat="1" ht="18" customHeight="1">
      <c r="A10" s="120"/>
      <c r="B10" s="120" t="s">
        <v>251</v>
      </c>
      <c r="C10" s="120"/>
      <c r="D10" s="144" t="s">
        <v>273</v>
      </c>
      <c r="E10" s="123">
        <v>3659</v>
      </c>
      <c r="F10" s="142"/>
      <c r="G10" s="123">
        <f t="shared" si="0"/>
        <v>3659</v>
      </c>
      <c r="H10" s="142"/>
      <c r="I10" s="142"/>
      <c r="J10" s="142"/>
      <c r="K10" s="142"/>
      <c r="L10" s="142"/>
      <c r="M10" s="142"/>
      <c r="N10" s="142"/>
      <c r="O10" s="142"/>
    </row>
    <row r="11" spans="1:15" s="25" customFormat="1" ht="18" customHeight="1">
      <c r="A11" s="120" t="s">
        <v>280</v>
      </c>
      <c r="B11" s="120" t="s">
        <v>91</v>
      </c>
      <c r="C11" s="120" t="s">
        <v>216</v>
      </c>
      <c r="D11" s="144" t="s">
        <v>89</v>
      </c>
      <c r="E11" s="123">
        <v>410.03</v>
      </c>
      <c r="F11" s="142"/>
      <c r="G11" s="123">
        <f t="shared" si="0"/>
        <v>410.03</v>
      </c>
      <c r="H11" s="142"/>
      <c r="I11" s="142"/>
      <c r="J11" s="142"/>
      <c r="K11" s="142"/>
      <c r="L11" s="142"/>
      <c r="M11" s="142"/>
      <c r="N11" s="142"/>
      <c r="O11" s="142"/>
    </row>
    <row r="12" spans="1:15" s="25" customFormat="1" ht="18" customHeight="1">
      <c r="A12" s="120" t="s">
        <v>280</v>
      </c>
      <c r="B12" s="120" t="s">
        <v>91</v>
      </c>
      <c r="C12" s="120" t="s">
        <v>3</v>
      </c>
      <c r="D12" s="185" t="s">
        <v>311</v>
      </c>
      <c r="E12" s="123">
        <v>2160</v>
      </c>
      <c r="F12" s="142"/>
      <c r="G12" s="123">
        <f t="shared" si="0"/>
        <v>2160</v>
      </c>
      <c r="H12" s="142"/>
      <c r="I12" s="142"/>
      <c r="J12" s="142"/>
      <c r="K12" s="142"/>
      <c r="L12" s="142"/>
      <c r="M12" s="142"/>
      <c r="N12" s="142"/>
      <c r="O12" s="142"/>
    </row>
    <row r="13" spans="1:15" s="25" customFormat="1" ht="18" customHeight="1">
      <c r="A13" s="120" t="s">
        <v>280</v>
      </c>
      <c r="B13" s="120" t="s">
        <v>91</v>
      </c>
      <c r="C13" s="120" t="s">
        <v>17</v>
      </c>
      <c r="D13" s="185" t="s">
        <v>312</v>
      </c>
      <c r="E13" s="123">
        <v>1088.98</v>
      </c>
      <c r="F13" s="142"/>
      <c r="G13" s="123">
        <f t="shared" si="0"/>
        <v>1088.98</v>
      </c>
      <c r="H13" s="142"/>
      <c r="I13" s="142"/>
      <c r="J13" s="142"/>
      <c r="K13" s="142"/>
      <c r="L13" s="142"/>
      <c r="M13" s="142"/>
      <c r="N13" s="142"/>
      <c r="O13" s="142"/>
    </row>
    <row r="14" spans="1:15" s="25" customFormat="1" ht="18" customHeight="1">
      <c r="A14" s="120"/>
      <c r="B14" s="120" t="s">
        <v>179</v>
      </c>
      <c r="C14" s="120"/>
      <c r="D14" s="144" t="s">
        <v>34</v>
      </c>
      <c r="E14" s="123">
        <v>145</v>
      </c>
      <c r="F14" s="142"/>
      <c r="G14" s="123">
        <f t="shared" si="0"/>
        <v>145</v>
      </c>
      <c r="H14" s="142"/>
      <c r="I14" s="142"/>
      <c r="J14" s="142"/>
      <c r="K14" s="142"/>
      <c r="L14" s="142"/>
      <c r="M14" s="142"/>
      <c r="N14" s="142"/>
      <c r="O14" s="142"/>
    </row>
    <row r="15" spans="1:15" s="25" customFormat="1" ht="18" customHeight="1">
      <c r="A15" s="120" t="s">
        <v>280</v>
      </c>
      <c r="B15" s="120" t="s">
        <v>1</v>
      </c>
      <c r="C15" s="120" t="s">
        <v>216</v>
      </c>
      <c r="D15" s="144" t="s">
        <v>100</v>
      </c>
      <c r="E15" s="123">
        <v>5</v>
      </c>
      <c r="F15" s="142"/>
      <c r="G15" s="123">
        <f t="shared" si="0"/>
        <v>5</v>
      </c>
      <c r="H15" s="142"/>
      <c r="I15" s="142"/>
      <c r="J15" s="142"/>
      <c r="K15" s="142"/>
      <c r="L15" s="142"/>
      <c r="M15" s="142"/>
      <c r="N15" s="142"/>
      <c r="O15" s="142"/>
    </row>
    <row r="16" spans="1:15" s="25" customFormat="1" ht="18" customHeight="1">
      <c r="A16" s="120" t="s">
        <v>280</v>
      </c>
      <c r="B16" s="120" t="s">
        <v>1</v>
      </c>
      <c r="C16" s="120" t="s">
        <v>3</v>
      </c>
      <c r="D16" s="144" t="s">
        <v>124</v>
      </c>
      <c r="E16" s="123">
        <v>85</v>
      </c>
      <c r="F16" s="142"/>
      <c r="G16" s="123">
        <f t="shared" si="0"/>
        <v>85</v>
      </c>
      <c r="H16" s="142"/>
      <c r="I16" s="142"/>
      <c r="J16" s="142"/>
      <c r="K16" s="142"/>
      <c r="L16" s="142"/>
      <c r="M16" s="142"/>
      <c r="N16" s="142"/>
      <c r="O16" s="142"/>
    </row>
    <row r="17" spans="1:15" s="25" customFormat="1" ht="18" customHeight="1">
      <c r="A17" s="120" t="s">
        <v>280</v>
      </c>
      <c r="B17" s="120" t="s">
        <v>1</v>
      </c>
      <c r="C17" s="120" t="s">
        <v>16</v>
      </c>
      <c r="D17" s="144" t="s">
        <v>66</v>
      </c>
      <c r="E17" s="123">
        <v>10</v>
      </c>
      <c r="F17" s="142"/>
      <c r="G17" s="123">
        <f t="shared" si="0"/>
        <v>10</v>
      </c>
      <c r="H17" s="142"/>
      <c r="I17" s="142"/>
      <c r="J17" s="142"/>
      <c r="K17" s="142"/>
      <c r="L17" s="142"/>
      <c r="M17" s="142"/>
      <c r="N17" s="142"/>
      <c r="O17" s="142"/>
    </row>
    <row r="18" spans="1:15" s="25" customFormat="1" ht="18" customHeight="1">
      <c r="A18" s="120" t="s">
        <v>280</v>
      </c>
      <c r="B18" s="120" t="s">
        <v>1</v>
      </c>
      <c r="C18" s="120" t="s">
        <v>17</v>
      </c>
      <c r="D18" s="185" t="s">
        <v>313</v>
      </c>
      <c r="E18" s="123">
        <v>45</v>
      </c>
      <c r="F18" s="142"/>
      <c r="G18" s="123">
        <f t="shared" si="0"/>
        <v>45</v>
      </c>
      <c r="H18" s="142"/>
      <c r="I18" s="142"/>
      <c r="J18" s="142"/>
      <c r="K18" s="142"/>
      <c r="L18" s="142"/>
      <c r="M18" s="142"/>
      <c r="N18" s="142"/>
      <c r="O18" s="142"/>
    </row>
    <row r="19" spans="1:15" s="25" customFormat="1" ht="18" customHeight="1">
      <c r="A19" s="120"/>
      <c r="B19" s="120"/>
      <c r="C19" s="120"/>
      <c r="D19" s="144" t="s">
        <v>207</v>
      </c>
      <c r="E19" s="123">
        <v>1760</v>
      </c>
      <c r="F19" s="142"/>
      <c r="G19" s="123">
        <f t="shared" si="0"/>
        <v>1760</v>
      </c>
      <c r="H19" s="142"/>
      <c r="I19" s="142"/>
      <c r="J19" s="142"/>
      <c r="K19" s="142"/>
      <c r="L19" s="142"/>
      <c r="M19" s="142"/>
      <c r="N19" s="142"/>
      <c r="O19" s="142"/>
    </row>
    <row r="20" spans="1:15" s="25" customFormat="1" ht="18" customHeight="1">
      <c r="A20" s="120"/>
      <c r="B20" s="120" t="s">
        <v>150</v>
      </c>
      <c r="C20" s="120"/>
      <c r="D20" s="144" t="s">
        <v>105</v>
      </c>
      <c r="E20" s="123">
        <v>1760</v>
      </c>
      <c r="F20" s="145"/>
      <c r="G20" s="123">
        <f t="shared" si="0"/>
        <v>1760</v>
      </c>
      <c r="H20" s="147"/>
      <c r="I20" s="146"/>
      <c r="J20" s="146"/>
      <c r="K20" s="148"/>
      <c r="L20" s="148"/>
      <c r="M20" s="148"/>
      <c r="N20" s="148"/>
      <c r="O20" s="148"/>
    </row>
    <row r="21" spans="1:15" s="11" customFormat="1" ht="18" customHeight="1">
      <c r="A21" s="120" t="s">
        <v>282</v>
      </c>
      <c r="B21" s="120" t="s">
        <v>41</v>
      </c>
      <c r="C21" s="120" t="s">
        <v>214</v>
      </c>
      <c r="D21" s="144" t="s">
        <v>92</v>
      </c>
      <c r="E21" s="123">
        <v>1760</v>
      </c>
      <c r="F21" s="149"/>
      <c r="G21" s="123">
        <f t="shared" si="0"/>
        <v>1760</v>
      </c>
      <c r="H21" s="149"/>
      <c r="I21" s="149"/>
      <c r="J21" s="149"/>
      <c r="K21" s="149"/>
      <c r="L21" s="149"/>
      <c r="M21" s="149"/>
      <c r="N21" s="149"/>
      <c r="O21" s="149"/>
    </row>
    <row r="22" spans="1:15" s="11" customFormat="1" ht="18" customHeight="1">
      <c r="A22" s="120"/>
      <c r="B22" s="120"/>
      <c r="C22" s="120"/>
      <c r="D22" s="144" t="s">
        <v>194</v>
      </c>
      <c r="E22" s="123">
        <v>244.43</v>
      </c>
      <c r="F22" s="149"/>
      <c r="G22" s="123">
        <f t="shared" si="0"/>
        <v>244.43</v>
      </c>
      <c r="H22" s="149"/>
      <c r="I22" s="149"/>
      <c r="J22" s="149"/>
      <c r="K22" s="149"/>
      <c r="L22" s="149"/>
      <c r="M22" s="149"/>
      <c r="N22" s="149"/>
      <c r="O22" s="149"/>
    </row>
    <row r="23" spans="1:15" s="11" customFormat="1" ht="18" customHeight="1">
      <c r="A23" s="120"/>
      <c r="B23" s="120" t="s">
        <v>214</v>
      </c>
      <c r="C23" s="120"/>
      <c r="D23" s="144" t="s">
        <v>165</v>
      </c>
      <c r="E23" s="123">
        <v>244.38</v>
      </c>
      <c r="F23" s="149"/>
      <c r="G23" s="123">
        <f t="shared" si="0"/>
        <v>244.38</v>
      </c>
      <c r="H23" s="149"/>
      <c r="I23" s="149"/>
      <c r="J23" s="149"/>
      <c r="K23" s="149"/>
      <c r="L23" s="149"/>
      <c r="M23" s="149"/>
      <c r="N23" s="149"/>
      <c r="O23" s="149"/>
    </row>
    <row r="24" spans="1:15" s="11" customFormat="1" ht="18" customHeight="1">
      <c r="A24" s="120" t="s">
        <v>76</v>
      </c>
      <c r="B24" s="120" t="s">
        <v>117</v>
      </c>
      <c r="C24" s="120" t="s">
        <v>216</v>
      </c>
      <c r="D24" s="144" t="s">
        <v>96</v>
      </c>
      <c r="E24" s="123">
        <v>178.38</v>
      </c>
      <c r="F24" s="149"/>
      <c r="G24" s="123">
        <f t="shared" si="0"/>
        <v>178.38</v>
      </c>
      <c r="H24" s="149"/>
      <c r="I24" s="149"/>
      <c r="J24" s="149"/>
      <c r="K24" s="149"/>
      <c r="L24" s="149"/>
      <c r="M24" s="149"/>
      <c r="N24" s="149"/>
      <c r="O24" s="149"/>
    </row>
    <row r="25" spans="1:15" s="11" customFormat="1" ht="24.75" customHeight="1">
      <c r="A25" s="120" t="s">
        <v>76</v>
      </c>
      <c r="B25" s="120" t="s">
        <v>117</v>
      </c>
      <c r="C25" s="120" t="s">
        <v>214</v>
      </c>
      <c r="D25" s="144" t="s">
        <v>75</v>
      </c>
      <c r="E25" s="123">
        <v>66</v>
      </c>
      <c r="F25" s="149"/>
      <c r="G25" s="123">
        <f t="shared" si="0"/>
        <v>66</v>
      </c>
      <c r="H25" s="149"/>
      <c r="I25" s="149"/>
      <c r="J25" s="149"/>
      <c r="K25" s="149"/>
      <c r="L25" s="149"/>
      <c r="M25" s="149"/>
      <c r="N25" s="149"/>
      <c r="O25" s="149"/>
    </row>
    <row r="26" spans="1:15" s="11" customFormat="1" ht="18" customHeight="1">
      <c r="A26" s="120"/>
      <c r="B26" s="120" t="s">
        <v>249</v>
      </c>
      <c r="C26" s="120"/>
      <c r="D26" s="144" t="s">
        <v>283</v>
      </c>
      <c r="E26" s="123">
        <v>0.05</v>
      </c>
      <c r="F26" s="149"/>
      <c r="G26" s="123">
        <f t="shared" si="0"/>
        <v>0.05</v>
      </c>
      <c r="H26" s="149"/>
      <c r="I26" s="149"/>
      <c r="J26" s="149"/>
      <c r="K26" s="149"/>
      <c r="L26" s="149"/>
      <c r="M26" s="149"/>
      <c r="N26" s="149"/>
      <c r="O26" s="149"/>
    </row>
    <row r="27" spans="1:15" s="11" customFormat="1" ht="18" customHeight="1">
      <c r="A27" s="120" t="s">
        <v>76</v>
      </c>
      <c r="B27" s="120" t="s">
        <v>87</v>
      </c>
      <c r="C27" s="120" t="s">
        <v>216</v>
      </c>
      <c r="D27" s="144" t="s">
        <v>52</v>
      </c>
      <c r="E27" s="123">
        <v>0.05</v>
      </c>
      <c r="F27" s="149"/>
      <c r="G27" s="123">
        <f t="shared" si="0"/>
        <v>0.05</v>
      </c>
      <c r="H27" s="149"/>
      <c r="I27" s="149"/>
      <c r="J27" s="149"/>
      <c r="K27" s="149"/>
      <c r="L27" s="149"/>
      <c r="M27" s="149"/>
      <c r="N27" s="149"/>
      <c r="O27" s="149"/>
    </row>
    <row r="28" spans="1:15" s="11" customFormat="1" ht="18" customHeight="1">
      <c r="A28" s="120"/>
      <c r="B28" s="120"/>
      <c r="C28" s="120"/>
      <c r="D28" s="144" t="s">
        <v>42</v>
      </c>
      <c r="E28" s="123">
        <v>28.25</v>
      </c>
      <c r="F28" s="149"/>
      <c r="G28" s="123">
        <f t="shared" si="0"/>
        <v>28.25</v>
      </c>
      <c r="H28" s="149"/>
      <c r="I28" s="149"/>
      <c r="J28" s="149"/>
      <c r="K28" s="149"/>
      <c r="L28" s="149"/>
      <c r="M28" s="149"/>
      <c r="N28" s="149"/>
      <c r="O28" s="149"/>
    </row>
    <row r="29" spans="1:15" s="11" customFormat="1" ht="18" customHeight="1">
      <c r="A29" s="120"/>
      <c r="B29" s="120" t="s">
        <v>166</v>
      </c>
      <c r="C29" s="120"/>
      <c r="D29" s="144" t="s">
        <v>112</v>
      </c>
      <c r="E29" s="123">
        <v>28.25</v>
      </c>
      <c r="F29" s="149"/>
      <c r="G29" s="123">
        <f t="shared" si="0"/>
        <v>28.25</v>
      </c>
      <c r="H29" s="149"/>
      <c r="I29" s="149"/>
      <c r="J29" s="149"/>
      <c r="K29" s="149"/>
      <c r="L29" s="149"/>
      <c r="M29" s="149"/>
      <c r="N29" s="149"/>
      <c r="O29" s="149"/>
    </row>
    <row r="30" spans="1:15" s="11" customFormat="1" ht="18" customHeight="1">
      <c r="A30" s="120" t="s">
        <v>125</v>
      </c>
      <c r="B30" s="120" t="s">
        <v>68</v>
      </c>
      <c r="C30" s="120" t="s">
        <v>216</v>
      </c>
      <c r="D30" s="144" t="s">
        <v>51</v>
      </c>
      <c r="E30" s="123">
        <v>28.25</v>
      </c>
      <c r="F30" s="149"/>
      <c r="G30" s="123">
        <f t="shared" si="0"/>
        <v>28.25</v>
      </c>
      <c r="H30" s="149"/>
      <c r="I30" s="149"/>
      <c r="J30" s="149"/>
      <c r="K30" s="149"/>
      <c r="L30" s="149"/>
      <c r="M30" s="149"/>
      <c r="N30" s="149"/>
      <c r="O30" s="149"/>
    </row>
    <row r="31" spans="1:15" s="11" customFormat="1" ht="18" customHeight="1">
      <c r="A31" s="120"/>
      <c r="B31" s="120"/>
      <c r="C31" s="120"/>
      <c r="D31" s="144" t="s">
        <v>236</v>
      </c>
      <c r="E31" s="123">
        <v>35.17</v>
      </c>
      <c r="F31" s="149"/>
      <c r="G31" s="123">
        <f t="shared" si="0"/>
        <v>35.17</v>
      </c>
      <c r="H31" s="149"/>
      <c r="I31" s="149"/>
      <c r="J31" s="149"/>
      <c r="K31" s="149"/>
      <c r="L31" s="149"/>
      <c r="M31" s="149"/>
      <c r="N31" s="149"/>
      <c r="O31" s="149"/>
    </row>
    <row r="32" spans="1:15" s="3" customFormat="1" ht="18" customHeight="1">
      <c r="A32" s="120"/>
      <c r="B32" s="120" t="s">
        <v>150</v>
      </c>
      <c r="C32" s="120"/>
      <c r="D32" s="144" t="s">
        <v>47</v>
      </c>
      <c r="E32" s="123">
        <v>35.17</v>
      </c>
      <c r="F32" s="150"/>
      <c r="G32" s="123">
        <f t="shared" si="0"/>
        <v>35.17</v>
      </c>
      <c r="H32" s="150"/>
      <c r="I32" s="150"/>
      <c r="J32" s="150"/>
      <c r="K32" s="150"/>
      <c r="L32" s="150"/>
      <c r="M32" s="150"/>
      <c r="N32" s="150"/>
      <c r="O32" s="150"/>
    </row>
    <row r="33" spans="1:15" s="3" customFormat="1" ht="18" customHeight="1">
      <c r="A33" s="120" t="s">
        <v>114</v>
      </c>
      <c r="B33" s="120" t="s">
        <v>41</v>
      </c>
      <c r="C33" s="120" t="s">
        <v>216</v>
      </c>
      <c r="D33" s="144" t="s">
        <v>288</v>
      </c>
      <c r="E33" s="123">
        <v>35.17</v>
      </c>
      <c r="F33" s="150"/>
      <c r="G33" s="123">
        <f t="shared" si="0"/>
        <v>35.17</v>
      </c>
      <c r="H33" s="150"/>
      <c r="I33" s="150"/>
      <c r="J33" s="150"/>
      <c r="K33" s="150"/>
      <c r="L33" s="150"/>
      <c r="M33" s="150"/>
      <c r="N33" s="150"/>
      <c r="O33" s="150"/>
    </row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</sheetData>
  <sheetProtection/>
  <mergeCells count="15">
    <mergeCell ref="L5:L6"/>
    <mergeCell ref="E5:E6"/>
    <mergeCell ref="G5:G6"/>
    <mergeCell ref="F5:F6"/>
    <mergeCell ref="H5:H6"/>
    <mergeCell ref="M5:M6"/>
    <mergeCell ref="N5:N6"/>
    <mergeCell ref="O5:O6"/>
    <mergeCell ref="A1:B1"/>
    <mergeCell ref="N1:O1"/>
    <mergeCell ref="A3:O3"/>
    <mergeCell ref="N4:O4"/>
    <mergeCell ref="A5:C5"/>
    <mergeCell ref="I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00" horizontalDpi="600" verticalDpi="600" orientation="landscape" paperSize="9" scale="6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5"/>
  <sheetViews>
    <sheetView showGridLines="0" showZeros="0" zoomScale="130" zoomScaleNormal="130" zoomScalePageLayoutView="0" workbookViewId="0" topLeftCell="A13">
      <selection activeCell="D26" sqref="D26"/>
    </sheetView>
  </sheetViews>
  <sheetFormatPr defaultColWidth="9.16015625" defaultRowHeight="11.25"/>
  <cols>
    <col min="1" max="2" width="6.5" style="0" customWidth="1"/>
    <col min="3" max="3" width="5.66015625" style="0" customWidth="1"/>
    <col min="4" max="4" width="33.83203125" style="0" customWidth="1"/>
    <col min="5" max="5" width="26.33203125" style="0" customWidth="1"/>
    <col min="6" max="10" width="17.16015625" style="0" customWidth="1"/>
    <col min="11" max="11" width="17.16015625" style="184" customWidth="1"/>
    <col min="12" max="12" width="13.33203125" style="0" bestFit="1" customWidth="1"/>
  </cols>
  <sheetData>
    <row r="1" spans="1:11" s="6" customFormat="1" ht="19.5" customHeight="1">
      <c r="A1" s="65" t="s">
        <v>57</v>
      </c>
      <c r="B1" s="4"/>
      <c r="C1" s="4"/>
      <c r="D1" s="8"/>
      <c r="E1" s="9"/>
      <c r="F1" s="9"/>
      <c r="G1" s="9"/>
      <c r="H1" s="9"/>
      <c r="I1" s="7"/>
      <c r="J1" s="9"/>
      <c r="K1" s="177"/>
    </row>
    <row r="2" spans="1:11" s="6" customFormat="1" ht="12.75" customHeight="1">
      <c r="A2" s="4"/>
      <c r="B2" s="4"/>
      <c r="C2" s="4"/>
      <c r="D2" s="8"/>
      <c r="E2" s="9"/>
      <c r="F2" s="9"/>
      <c r="G2" s="9"/>
      <c r="H2" s="9"/>
      <c r="I2" s="7"/>
      <c r="J2" s="9"/>
      <c r="K2" s="177"/>
    </row>
    <row r="3" spans="1:11" s="16" customFormat="1" ht="30" customHeight="1">
      <c r="A3" s="156" t="s">
        <v>275</v>
      </c>
      <c r="B3" s="156"/>
      <c r="C3" s="156"/>
      <c r="D3" s="156"/>
      <c r="E3" s="156"/>
      <c r="F3" s="156"/>
      <c r="G3" s="156"/>
      <c r="H3" s="156"/>
      <c r="I3" s="156"/>
      <c r="J3" s="156"/>
      <c r="K3" s="178"/>
    </row>
    <row r="4" spans="1:11" s="17" customFormat="1" ht="19.5" customHeight="1">
      <c r="A4" s="26"/>
      <c r="B4" s="26"/>
      <c r="C4" s="26"/>
      <c r="D4" s="27"/>
      <c r="E4" s="28"/>
      <c r="F4" s="28"/>
      <c r="G4" s="28"/>
      <c r="H4" s="28"/>
      <c r="I4" s="29"/>
      <c r="J4" s="187" t="s">
        <v>310</v>
      </c>
      <c r="K4" s="179"/>
    </row>
    <row r="5" spans="1:11" s="24" customFormat="1" ht="15" customHeight="1">
      <c r="A5" s="168" t="s">
        <v>287</v>
      </c>
      <c r="B5" s="169"/>
      <c r="C5" s="170"/>
      <c r="D5" s="155" t="s">
        <v>95</v>
      </c>
      <c r="E5" s="155" t="s">
        <v>71</v>
      </c>
      <c r="F5" s="155" t="s">
        <v>23</v>
      </c>
      <c r="G5" s="155" t="s">
        <v>167</v>
      </c>
      <c r="H5" s="155" t="s">
        <v>196</v>
      </c>
      <c r="I5" s="155" t="s">
        <v>35</v>
      </c>
      <c r="J5" s="155" t="s">
        <v>54</v>
      </c>
      <c r="K5" s="180"/>
    </row>
    <row r="6" spans="1:11" s="24" customFormat="1" ht="15" customHeight="1">
      <c r="A6" s="66" t="s">
        <v>118</v>
      </c>
      <c r="B6" s="66" t="s">
        <v>199</v>
      </c>
      <c r="C6" s="66" t="s">
        <v>191</v>
      </c>
      <c r="D6" s="155"/>
      <c r="E6" s="155"/>
      <c r="F6" s="155"/>
      <c r="G6" s="155"/>
      <c r="H6" s="171"/>
      <c r="I6" s="155"/>
      <c r="J6" s="155"/>
      <c r="K6" s="180"/>
    </row>
    <row r="7" spans="1:11" s="25" customFormat="1" ht="15" customHeight="1">
      <c r="A7" s="67" t="s">
        <v>180</v>
      </c>
      <c r="B7" s="67" t="s">
        <v>180</v>
      </c>
      <c r="C7" s="67" t="s">
        <v>180</v>
      </c>
      <c r="D7" s="67" t="s">
        <v>180</v>
      </c>
      <c r="E7" s="67">
        <v>1</v>
      </c>
      <c r="F7" s="67">
        <v>2</v>
      </c>
      <c r="G7" s="98">
        <v>3</v>
      </c>
      <c r="H7" s="100">
        <v>4</v>
      </c>
      <c r="I7" s="99">
        <v>6</v>
      </c>
      <c r="J7" s="66">
        <v>5</v>
      </c>
      <c r="K7" s="181"/>
    </row>
    <row r="8" spans="1:11" s="25" customFormat="1" ht="15" customHeight="1">
      <c r="A8" s="117"/>
      <c r="B8" s="117"/>
      <c r="C8" s="117"/>
      <c r="D8" s="118" t="s">
        <v>71</v>
      </c>
      <c r="E8" s="176">
        <f>F8+G8</f>
        <v>5871.8537</v>
      </c>
      <c r="F8" s="122">
        <v>725.8537</v>
      </c>
      <c r="G8" s="121">
        <v>5146</v>
      </c>
      <c r="H8" s="121">
        <v>0</v>
      </c>
      <c r="I8" s="121">
        <v>0</v>
      </c>
      <c r="J8" s="123"/>
      <c r="K8" s="182"/>
    </row>
    <row r="9" spans="1:11" s="25" customFormat="1" ht="15" customHeight="1">
      <c r="A9" s="117"/>
      <c r="B9" s="117"/>
      <c r="C9" s="117"/>
      <c r="D9" s="118" t="s">
        <v>50</v>
      </c>
      <c r="E9" s="176">
        <f aca="true" t="shared" si="0" ref="E9:E33">F9+G9</f>
        <v>3804.0047</v>
      </c>
      <c r="F9" s="122">
        <v>418.0047</v>
      </c>
      <c r="G9" s="121">
        <v>3386</v>
      </c>
      <c r="H9" s="121">
        <v>0</v>
      </c>
      <c r="I9" s="121">
        <v>0</v>
      </c>
      <c r="J9" s="123">
        <v>0</v>
      </c>
      <c r="K9" s="182"/>
    </row>
    <row r="10" spans="1:11" s="25" customFormat="1" ht="15" customHeight="1">
      <c r="A10" s="117"/>
      <c r="B10" s="117" t="s">
        <v>251</v>
      </c>
      <c r="C10" s="117"/>
      <c r="D10" s="118" t="s">
        <v>273</v>
      </c>
      <c r="E10" s="176">
        <f t="shared" si="0"/>
        <v>3659.0047</v>
      </c>
      <c r="F10" s="122">
        <v>418.0047</v>
      </c>
      <c r="G10" s="121">
        <v>3241</v>
      </c>
      <c r="H10" s="121">
        <v>0</v>
      </c>
      <c r="I10" s="121">
        <v>0</v>
      </c>
      <c r="J10" s="123">
        <v>0</v>
      </c>
      <c r="K10" s="182"/>
    </row>
    <row r="11" spans="1:11" s="25" customFormat="1" ht="15" customHeight="1">
      <c r="A11" s="117" t="s">
        <v>280</v>
      </c>
      <c r="B11" s="117" t="s">
        <v>91</v>
      </c>
      <c r="C11" s="117" t="s">
        <v>216</v>
      </c>
      <c r="D11" s="118" t="s">
        <v>89</v>
      </c>
      <c r="E11" s="176">
        <f t="shared" si="0"/>
        <v>410.028</v>
      </c>
      <c r="F11" s="122">
        <v>410.028</v>
      </c>
      <c r="G11" s="121">
        <v>0</v>
      </c>
      <c r="H11" s="121">
        <v>0</v>
      </c>
      <c r="I11" s="121">
        <v>0</v>
      </c>
      <c r="J11" s="123">
        <v>0</v>
      </c>
      <c r="K11" s="182"/>
    </row>
    <row r="12" spans="1:11" s="25" customFormat="1" ht="15" customHeight="1">
      <c r="A12" s="117" t="s">
        <v>280</v>
      </c>
      <c r="B12" s="117" t="s">
        <v>91</v>
      </c>
      <c r="C12" s="117" t="s">
        <v>3</v>
      </c>
      <c r="D12" s="118" t="s">
        <v>264</v>
      </c>
      <c r="E12" s="176">
        <f t="shared" si="0"/>
        <v>2160</v>
      </c>
      <c r="F12" s="122">
        <v>0</v>
      </c>
      <c r="G12" s="121">
        <v>2160</v>
      </c>
      <c r="H12" s="121">
        <v>0</v>
      </c>
      <c r="I12" s="121">
        <v>0</v>
      </c>
      <c r="J12" s="123">
        <v>0</v>
      </c>
      <c r="K12" s="182"/>
    </row>
    <row r="13" spans="1:11" s="25" customFormat="1" ht="15" customHeight="1">
      <c r="A13" s="117" t="s">
        <v>280</v>
      </c>
      <c r="B13" s="117" t="s">
        <v>91</v>
      </c>
      <c r="C13" s="117" t="s">
        <v>17</v>
      </c>
      <c r="D13" s="118" t="s">
        <v>4</v>
      </c>
      <c r="E13" s="176">
        <f t="shared" si="0"/>
        <v>1088.9767</v>
      </c>
      <c r="F13" s="122">
        <v>7.9767</v>
      </c>
      <c r="G13" s="121">
        <v>1081</v>
      </c>
      <c r="H13" s="121">
        <v>0</v>
      </c>
      <c r="I13" s="121">
        <v>0</v>
      </c>
      <c r="J13" s="123">
        <v>0</v>
      </c>
      <c r="K13" s="182"/>
    </row>
    <row r="14" spans="1:11" s="25" customFormat="1" ht="15" customHeight="1">
      <c r="A14" s="117"/>
      <c r="B14" s="117" t="s">
        <v>179</v>
      </c>
      <c r="C14" s="117"/>
      <c r="D14" s="118" t="s">
        <v>34</v>
      </c>
      <c r="E14" s="176">
        <f t="shared" si="0"/>
        <v>145</v>
      </c>
      <c r="F14" s="122">
        <v>0</v>
      </c>
      <c r="G14" s="121">
        <v>145</v>
      </c>
      <c r="H14" s="121">
        <v>0</v>
      </c>
      <c r="I14" s="121">
        <v>0</v>
      </c>
      <c r="J14" s="123">
        <v>0</v>
      </c>
      <c r="K14" s="182"/>
    </row>
    <row r="15" spans="1:11" s="25" customFormat="1" ht="15" customHeight="1">
      <c r="A15" s="117" t="s">
        <v>280</v>
      </c>
      <c r="B15" s="117" t="s">
        <v>1</v>
      </c>
      <c r="C15" s="117" t="s">
        <v>216</v>
      </c>
      <c r="D15" s="118" t="s">
        <v>100</v>
      </c>
      <c r="E15" s="176">
        <f t="shared" si="0"/>
        <v>5</v>
      </c>
      <c r="F15" s="122">
        <v>0</v>
      </c>
      <c r="G15" s="121">
        <v>5</v>
      </c>
      <c r="H15" s="121">
        <v>0</v>
      </c>
      <c r="I15" s="121">
        <v>0</v>
      </c>
      <c r="J15" s="123">
        <v>0</v>
      </c>
      <c r="K15" s="182"/>
    </row>
    <row r="16" spans="1:11" s="25" customFormat="1" ht="15" customHeight="1">
      <c r="A16" s="117" t="s">
        <v>280</v>
      </c>
      <c r="B16" s="117" t="s">
        <v>1</v>
      </c>
      <c r="C16" s="117" t="s">
        <v>3</v>
      </c>
      <c r="D16" s="118" t="s">
        <v>124</v>
      </c>
      <c r="E16" s="176">
        <f t="shared" si="0"/>
        <v>85</v>
      </c>
      <c r="F16" s="122">
        <v>0</v>
      </c>
      <c r="G16" s="121">
        <v>85</v>
      </c>
      <c r="H16" s="121">
        <v>0</v>
      </c>
      <c r="I16" s="121">
        <v>0</v>
      </c>
      <c r="J16" s="123">
        <v>0</v>
      </c>
      <c r="K16" s="182"/>
    </row>
    <row r="17" spans="1:11" s="25" customFormat="1" ht="15" customHeight="1">
      <c r="A17" s="117" t="s">
        <v>280</v>
      </c>
      <c r="B17" s="117" t="s">
        <v>1</v>
      </c>
      <c r="C17" s="117" t="s">
        <v>16</v>
      </c>
      <c r="D17" s="118" t="s">
        <v>66</v>
      </c>
      <c r="E17" s="176">
        <f t="shared" si="0"/>
        <v>10</v>
      </c>
      <c r="F17" s="122">
        <v>0</v>
      </c>
      <c r="G17" s="121">
        <v>10</v>
      </c>
      <c r="H17" s="121">
        <v>0</v>
      </c>
      <c r="I17" s="121">
        <v>0</v>
      </c>
      <c r="J17" s="123">
        <v>0</v>
      </c>
      <c r="K17" s="182"/>
    </row>
    <row r="18" spans="1:11" s="25" customFormat="1" ht="15" customHeight="1">
      <c r="A18" s="117" t="s">
        <v>280</v>
      </c>
      <c r="B18" s="117" t="s">
        <v>1</v>
      </c>
      <c r="C18" s="117" t="s">
        <v>17</v>
      </c>
      <c r="D18" s="118" t="s">
        <v>157</v>
      </c>
      <c r="E18" s="176">
        <f t="shared" si="0"/>
        <v>45</v>
      </c>
      <c r="F18" s="122">
        <v>0</v>
      </c>
      <c r="G18" s="121">
        <v>45</v>
      </c>
      <c r="H18" s="121">
        <v>0</v>
      </c>
      <c r="I18" s="121">
        <v>0</v>
      </c>
      <c r="J18" s="123">
        <v>0</v>
      </c>
      <c r="K18" s="182"/>
    </row>
    <row r="19" spans="1:11" s="25" customFormat="1" ht="15" customHeight="1">
      <c r="A19" s="117"/>
      <c r="B19" s="117"/>
      <c r="C19" s="117"/>
      <c r="D19" s="118" t="s">
        <v>207</v>
      </c>
      <c r="E19" s="176">
        <f t="shared" si="0"/>
        <v>1760</v>
      </c>
      <c r="F19" s="122">
        <v>0</v>
      </c>
      <c r="G19" s="121">
        <v>1760</v>
      </c>
      <c r="H19" s="121">
        <v>0</v>
      </c>
      <c r="I19" s="121">
        <v>0</v>
      </c>
      <c r="J19" s="123">
        <v>0</v>
      </c>
      <c r="K19" s="182"/>
    </row>
    <row r="20" spans="1:11" s="25" customFormat="1" ht="15" customHeight="1">
      <c r="A20" s="117"/>
      <c r="B20" s="117" t="s">
        <v>150</v>
      </c>
      <c r="C20" s="117"/>
      <c r="D20" s="118" t="s">
        <v>105</v>
      </c>
      <c r="E20" s="176">
        <f t="shared" si="0"/>
        <v>1760</v>
      </c>
      <c r="F20" s="122">
        <v>0</v>
      </c>
      <c r="G20" s="121">
        <v>1760</v>
      </c>
      <c r="H20" s="121">
        <v>0</v>
      </c>
      <c r="I20" s="121">
        <v>0</v>
      </c>
      <c r="J20" s="123">
        <v>0</v>
      </c>
      <c r="K20" s="182"/>
    </row>
    <row r="21" spans="1:11" s="25" customFormat="1" ht="15" customHeight="1">
      <c r="A21" s="117" t="s">
        <v>282</v>
      </c>
      <c r="B21" s="117" t="s">
        <v>41</v>
      </c>
      <c r="C21" s="117" t="s">
        <v>214</v>
      </c>
      <c r="D21" s="118" t="s">
        <v>92</v>
      </c>
      <c r="E21" s="176">
        <f t="shared" si="0"/>
        <v>1760</v>
      </c>
      <c r="F21" s="122">
        <v>0</v>
      </c>
      <c r="G21" s="121">
        <v>1760</v>
      </c>
      <c r="H21" s="121">
        <v>0</v>
      </c>
      <c r="I21" s="121">
        <v>0</v>
      </c>
      <c r="J21" s="123">
        <v>0</v>
      </c>
      <c r="K21" s="182"/>
    </row>
    <row r="22" spans="1:12" s="25" customFormat="1" ht="15" customHeight="1">
      <c r="A22" s="117"/>
      <c r="B22" s="117"/>
      <c r="C22" s="117"/>
      <c r="D22" s="118" t="s">
        <v>194</v>
      </c>
      <c r="E22" s="176">
        <f t="shared" si="0"/>
        <v>244.429</v>
      </c>
      <c r="F22" s="122">
        <v>244.429</v>
      </c>
      <c r="G22" s="121">
        <v>0</v>
      </c>
      <c r="H22" s="121">
        <v>0</v>
      </c>
      <c r="I22" s="121">
        <v>0</v>
      </c>
      <c r="J22" s="123">
        <v>0</v>
      </c>
      <c r="K22" s="182">
        <v>0</v>
      </c>
      <c r="L22" s="25">
        <f aca="true" t="shared" si="1" ref="L9:L33">K22*0.0001</f>
        <v>0</v>
      </c>
    </row>
    <row r="23" spans="1:12" s="25" customFormat="1" ht="15" customHeight="1">
      <c r="A23" s="117"/>
      <c r="B23" s="117" t="s">
        <v>214</v>
      </c>
      <c r="C23" s="117"/>
      <c r="D23" s="118" t="s">
        <v>165</v>
      </c>
      <c r="E23" s="176">
        <f t="shared" si="0"/>
        <v>244.37980000000002</v>
      </c>
      <c r="F23" s="122">
        <v>244.37980000000002</v>
      </c>
      <c r="G23" s="121">
        <v>0</v>
      </c>
      <c r="H23" s="121">
        <v>0</v>
      </c>
      <c r="I23" s="121">
        <v>0</v>
      </c>
      <c r="J23" s="123">
        <v>0</v>
      </c>
      <c r="K23" s="182">
        <v>0</v>
      </c>
      <c r="L23" s="25">
        <f t="shared" si="1"/>
        <v>0</v>
      </c>
    </row>
    <row r="24" spans="1:12" s="25" customFormat="1" ht="15" customHeight="1">
      <c r="A24" s="117" t="s">
        <v>76</v>
      </c>
      <c r="B24" s="117" t="s">
        <v>117</v>
      </c>
      <c r="C24" s="117" t="s">
        <v>216</v>
      </c>
      <c r="D24" s="118" t="s">
        <v>96</v>
      </c>
      <c r="E24" s="176">
        <f t="shared" si="0"/>
        <v>178.3834</v>
      </c>
      <c r="F24" s="122">
        <v>178.3834</v>
      </c>
      <c r="G24" s="121">
        <v>0</v>
      </c>
      <c r="H24" s="121">
        <v>0</v>
      </c>
      <c r="I24" s="121">
        <v>0</v>
      </c>
      <c r="J24" s="123">
        <v>0</v>
      </c>
      <c r="K24" s="182">
        <v>0</v>
      </c>
      <c r="L24" s="25">
        <f t="shared" si="1"/>
        <v>0</v>
      </c>
    </row>
    <row r="25" spans="1:12" s="25" customFormat="1" ht="15" customHeight="1">
      <c r="A25" s="117" t="s">
        <v>76</v>
      </c>
      <c r="B25" s="117" t="s">
        <v>117</v>
      </c>
      <c r="C25" s="117" t="s">
        <v>214</v>
      </c>
      <c r="D25" s="186" t="s">
        <v>319</v>
      </c>
      <c r="E25" s="176">
        <f t="shared" si="0"/>
        <v>65.99640000000001</v>
      </c>
      <c r="F25" s="122">
        <v>65.99640000000001</v>
      </c>
      <c r="G25" s="121">
        <v>0</v>
      </c>
      <c r="H25" s="121">
        <v>0</v>
      </c>
      <c r="I25" s="121">
        <v>0</v>
      </c>
      <c r="J25" s="123">
        <v>0</v>
      </c>
      <c r="K25" s="182">
        <v>0</v>
      </c>
      <c r="L25" s="25">
        <f t="shared" si="1"/>
        <v>0</v>
      </c>
    </row>
    <row r="26" spans="1:12" s="11" customFormat="1" ht="15" customHeight="1">
      <c r="A26" s="117"/>
      <c r="B26" s="117" t="s">
        <v>249</v>
      </c>
      <c r="C26" s="117"/>
      <c r="D26" s="186" t="s">
        <v>314</v>
      </c>
      <c r="E26" s="176">
        <f t="shared" si="0"/>
        <v>0.0492</v>
      </c>
      <c r="F26" s="122">
        <v>0.0492</v>
      </c>
      <c r="G26" s="121">
        <v>0</v>
      </c>
      <c r="H26" s="121">
        <v>0</v>
      </c>
      <c r="I26" s="121">
        <v>0</v>
      </c>
      <c r="J26" s="123">
        <v>0</v>
      </c>
      <c r="K26" s="182">
        <v>0</v>
      </c>
      <c r="L26" s="25">
        <f t="shared" si="1"/>
        <v>0</v>
      </c>
    </row>
    <row r="27" spans="1:12" s="11" customFormat="1" ht="15" customHeight="1">
      <c r="A27" s="117" t="s">
        <v>76</v>
      </c>
      <c r="B27" s="117" t="s">
        <v>87</v>
      </c>
      <c r="C27" s="117" t="s">
        <v>216</v>
      </c>
      <c r="D27" s="186" t="s">
        <v>315</v>
      </c>
      <c r="E27" s="176">
        <f t="shared" si="0"/>
        <v>0.0492</v>
      </c>
      <c r="F27" s="122">
        <v>0.0492</v>
      </c>
      <c r="G27" s="121">
        <v>0</v>
      </c>
      <c r="H27" s="121">
        <v>0</v>
      </c>
      <c r="I27" s="121">
        <v>0</v>
      </c>
      <c r="J27" s="123">
        <v>0</v>
      </c>
      <c r="K27" s="182">
        <v>0</v>
      </c>
      <c r="L27" s="25">
        <f t="shared" si="1"/>
        <v>0</v>
      </c>
    </row>
    <row r="28" spans="1:12" s="11" customFormat="1" ht="15" customHeight="1">
      <c r="A28" s="117"/>
      <c r="B28" s="117"/>
      <c r="C28" s="117"/>
      <c r="D28" s="118" t="s">
        <v>42</v>
      </c>
      <c r="E28" s="176">
        <f t="shared" si="0"/>
        <v>28.2516</v>
      </c>
      <c r="F28" s="122">
        <v>28.2516</v>
      </c>
      <c r="G28" s="121">
        <v>0</v>
      </c>
      <c r="H28" s="121">
        <v>0</v>
      </c>
      <c r="I28" s="121">
        <v>0</v>
      </c>
      <c r="J28" s="123">
        <v>0</v>
      </c>
      <c r="K28" s="182">
        <v>0</v>
      </c>
      <c r="L28" s="25">
        <f t="shared" si="1"/>
        <v>0</v>
      </c>
    </row>
    <row r="29" spans="1:12" s="11" customFormat="1" ht="15" customHeight="1">
      <c r="A29" s="117"/>
      <c r="B29" s="117" t="s">
        <v>166</v>
      </c>
      <c r="C29" s="117"/>
      <c r="D29" s="118" t="s">
        <v>112</v>
      </c>
      <c r="E29" s="176">
        <f t="shared" si="0"/>
        <v>28.2516</v>
      </c>
      <c r="F29" s="122">
        <v>28.2516</v>
      </c>
      <c r="G29" s="121">
        <v>0</v>
      </c>
      <c r="H29" s="121">
        <v>0</v>
      </c>
      <c r="I29" s="121">
        <v>0</v>
      </c>
      <c r="J29" s="123">
        <v>0</v>
      </c>
      <c r="K29" s="182">
        <v>0</v>
      </c>
      <c r="L29" s="25">
        <f t="shared" si="1"/>
        <v>0</v>
      </c>
    </row>
    <row r="30" spans="1:12" s="11" customFormat="1" ht="15" customHeight="1">
      <c r="A30" s="117" t="s">
        <v>125</v>
      </c>
      <c r="B30" s="117" t="s">
        <v>68</v>
      </c>
      <c r="C30" s="117" t="s">
        <v>216</v>
      </c>
      <c r="D30" s="118" t="s">
        <v>51</v>
      </c>
      <c r="E30" s="176">
        <f t="shared" si="0"/>
        <v>28.2516</v>
      </c>
      <c r="F30" s="122">
        <v>28.2516</v>
      </c>
      <c r="G30" s="121">
        <v>0</v>
      </c>
      <c r="H30" s="121">
        <v>0</v>
      </c>
      <c r="I30" s="121">
        <v>0</v>
      </c>
      <c r="J30" s="123">
        <v>0</v>
      </c>
      <c r="K30" s="182">
        <v>0</v>
      </c>
      <c r="L30" s="25">
        <f t="shared" si="1"/>
        <v>0</v>
      </c>
    </row>
    <row r="31" spans="1:12" s="11" customFormat="1" ht="15" customHeight="1">
      <c r="A31" s="117"/>
      <c r="B31" s="117"/>
      <c r="C31" s="117"/>
      <c r="D31" s="118" t="s">
        <v>236</v>
      </c>
      <c r="E31" s="176">
        <f t="shared" si="0"/>
        <v>35.1684</v>
      </c>
      <c r="F31" s="122">
        <v>35.1684</v>
      </c>
      <c r="G31" s="121">
        <v>0</v>
      </c>
      <c r="H31" s="121">
        <v>0</v>
      </c>
      <c r="I31" s="121">
        <v>0</v>
      </c>
      <c r="J31" s="123">
        <v>0</v>
      </c>
      <c r="K31" s="182">
        <v>0</v>
      </c>
      <c r="L31" s="25">
        <f t="shared" si="1"/>
        <v>0</v>
      </c>
    </row>
    <row r="32" spans="1:12" s="11" customFormat="1" ht="15" customHeight="1">
      <c r="A32" s="117"/>
      <c r="B32" s="117" t="s">
        <v>150</v>
      </c>
      <c r="C32" s="117"/>
      <c r="D32" s="118" t="s">
        <v>47</v>
      </c>
      <c r="E32" s="176">
        <f t="shared" si="0"/>
        <v>35.1684</v>
      </c>
      <c r="F32" s="122">
        <v>35.1684</v>
      </c>
      <c r="G32" s="121">
        <v>0</v>
      </c>
      <c r="H32" s="121">
        <v>0</v>
      </c>
      <c r="I32" s="121">
        <v>0</v>
      </c>
      <c r="J32" s="123">
        <v>0</v>
      </c>
      <c r="K32" s="182">
        <v>0</v>
      </c>
      <c r="L32" s="25">
        <f t="shared" si="1"/>
        <v>0</v>
      </c>
    </row>
    <row r="33" spans="1:12" s="11" customFormat="1" ht="15" customHeight="1">
      <c r="A33" s="117" t="s">
        <v>114</v>
      </c>
      <c r="B33" s="117" t="s">
        <v>41</v>
      </c>
      <c r="C33" s="117" t="s">
        <v>216</v>
      </c>
      <c r="D33" s="118" t="s">
        <v>288</v>
      </c>
      <c r="E33" s="176">
        <f t="shared" si="0"/>
        <v>35.1684</v>
      </c>
      <c r="F33" s="122">
        <v>35.1684</v>
      </c>
      <c r="G33" s="121">
        <v>0</v>
      </c>
      <c r="H33" s="121">
        <v>0</v>
      </c>
      <c r="I33" s="121">
        <v>0</v>
      </c>
      <c r="J33" s="123">
        <v>0</v>
      </c>
      <c r="K33" s="182">
        <v>0</v>
      </c>
      <c r="L33" s="25">
        <f t="shared" si="1"/>
        <v>0</v>
      </c>
    </row>
    <row r="34" spans="1:200" s="3" customFormat="1" ht="18.75" customHeight="1">
      <c r="A34" s="44"/>
      <c r="B34" s="25"/>
      <c r="C34" s="46"/>
      <c r="D34" s="46"/>
      <c r="E34" s="46"/>
      <c r="F34" s="44"/>
      <c r="G34" s="25"/>
      <c r="H34" s="46"/>
      <c r="I34" s="46"/>
      <c r="J34" s="46"/>
      <c r="K34" s="181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</row>
    <row r="35" s="3" customFormat="1" ht="14.25">
      <c r="K35" s="183"/>
    </row>
    <row r="36" s="3" customFormat="1" ht="14.25">
      <c r="K36" s="183"/>
    </row>
    <row r="37" s="3" customFormat="1" ht="14.25">
      <c r="K37" s="183"/>
    </row>
    <row r="38" s="3" customFormat="1" ht="14.25">
      <c r="K38" s="183"/>
    </row>
    <row r="39" s="3" customFormat="1" ht="14.25">
      <c r="K39" s="183"/>
    </row>
    <row r="40" s="3" customFormat="1" ht="14.25">
      <c r="K40" s="183"/>
    </row>
    <row r="41" s="3" customFormat="1" ht="14.25">
      <c r="K41" s="183"/>
    </row>
    <row r="42" s="3" customFormat="1" ht="14.25">
      <c r="K42" s="183"/>
    </row>
    <row r="43" s="3" customFormat="1" ht="14.25">
      <c r="K43" s="183"/>
    </row>
    <row r="44" s="3" customFormat="1" ht="14.25">
      <c r="K44" s="183"/>
    </row>
    <row r="45" s="3" customFormat="1" ht="14.25">
      <c r="K45" s="183"/>
    </row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J5:J6"/>
    <mergeCell ref="I5:I6"/>
  </mergeCells>
  <printOptions horizontalCentered="1"/>
  <pageMargins left="1.3385827147115872" right="1.3385827147115872" top="0.52" bottom="0.52" header="0.5118110048489307" footer="0.5118110048489307"/>
  <pageSetup fitToHeight="100" fitToWidth="1" horizontalDpi="600" verticalDpi="600" orientation="landscape" paperSize="9" scale="8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PageLayoutView="0" workbookViewId="0" topLeftCell="A1">
      <selection activeCell="D17" sqref="D17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7.16015625" style="0" customWidth="1"/>
    <col min="6" max="7" width="20.66015625" style="0" customWidth="1"/>
  </cols>
  <sheetData>
    <row r="1" spans="1:7" s="6" customFormat="1" ht="19.5" customHeight="1">
      <c r="A1" s="65" t="s">
        <v>263</v>
      </c>
      <c r="B1" s="4"/>
      <c r="C1" s="4"/>
      <c r="D1" s="8"/>
      <c r="E1" s="9"/>
      <c r="F1" s="9"/>
      <c r="G1" s="7"/>
    </row>
    <row r="2" spans="1:7" s="6" customFormat="1" ht="10.5" customHeight="1">
      <c r="A2" s="23"/>
      <c r="B2" s="4"/>
      <c r="C2" s="4"/>
      <c r="D2" s="8"/>
      <c r="E2" s="9"/>
      <c r="F2" s="9"/>
      <c r="G2" s="7"/>
    </row>
    <row r="3" spans="1:7" s="12" customFormat="1" ht="30" customHeight="1">
      <c r="A3" s="156" t="s">
        <v>135</v>
      </c>
      <c r="B3" s="156"/>
      <c r="C3" s="156"/>
      <c r="D3" s="156"/>
      <c r="E3" s="156"/>
      <c r="F3" s="156"/>
      <c r="G3" s="156"/>
    </row>
    <row r="4" spans="1:7" s="17" customFormat="1" ht="19.5" customHeight="1">
      <c r="A4" s="26"/>
      <c r="B4" s="26"/>
      <c r="C4" s="26"/>
      <c r="D4" s="27"/>
      <c r="E4" s="28"/>
      <c r="F4" s="28"/>
      <c r="G4" s="29" t="s">
        <v>310</v>
      </c>
    </row>
    <row r="5" spans="1:7" s="24" customFormat="1" ht="22.5" customHeight="1">
      <c r="A5" s="155" t="s">
        <v>287</v>
      </c>
      <c r="B5" s="155"/>
      <c r="C5" s="155"/>
      <c r="D5" s="155" t="s">
        <v>95</v>
      </c>
      <c r="E5" s="155" t="s">
        <v>204</v>
      </c>
      <c r="F5" s="155"/>
      <c r="G5" s="155"/>
    </row>
    <row r="6" spans="1:7" s="24" customFormat="1" ht="22.5" customHeight="1">
      <c r="A6" s="68" t="s">
        <v>118</v>
      </c>
      <c r="B6" s="68" t="s">
        <v>199</v>
      </c>
      <c r="C6" s="68" t="s">
        <v>191</v>
      </c>
      <c r="D6" s="155"/>
      <c r="E6" s="97" t="s">
        <v>71</v>
      </c>
      <c r="F6" s="68" t="s">
        <v>23</v>
      </c>
      <c r="G6" s="68" t="s">
        <v>167</v>
      </c>
    </row>
    <row r="7" spans="1:7" s="25" customFormat="1" ht="22.5" customHeight="1">
      <c r="A7" s="67" t="s">
        <v>180</v>
      </c>
      <c r="B7" s="67" t="s">
        <v>180</v>
      </c>
      <c r="C7" s="67" t="s">
        <v>180</v>
      </c>
      <c r="D7" s="67" t="s">
        <v>180</v>
      </c>
      <c r="E7" s="67">
        <v>1</v>
      </c>
      <c r="F7" s="67">
        <v>2</v>
      </c>
      <c r="G7" s="67">
        <v>3</v>
      </c>
    </row>
    <row r="8" spans="1:9" s="25" customFormat="1" ht="22.5" customHeight="1">
      <c r="A8" s="117"/>
      <c r="B8" s="117"/>
      <c r="C8" s="117"/>
      <c r="D8" s="118"/>
      <c r="E8" s="80"/>
      <c r="F8" s="124"/>
      <c r="G8" s="80"/>
      <c r="I8" s="30"/>
    </row>
    <row r="9" spans="2:7" s="25" customFormat="1" ht="22.5" customHeight="1">
      <c r="B9" s="44"/>
      <c r="C9" s="44"/>
      <c r="D9" s="46"/>
      <c r="E9" s="46"/>
      <c r="F9" s="44"/>
      <c r="G9" s="46"/>
    </row>
    <row r="10" spans="1:8" s="25" customFormat="1" ht="22.5" customHeight="1">
      <c r="A10"/>
      <c r="B10"/>
      <c r="C10"/>
      <c r="D10"/>
      <c r="E10"/>
      <c r="F10" s="44"/>
      <c r="G10"/>
      <c r="H10" s="46"/>
    </row>
    <row r="11" spans="1:9" s="25" customFormat="1" ht="22.5" customHeight="1">
      <c r="A11"/>
      <c r="B11"/>
      <c r="C11" s="44"/>
      <c r="D11" s="44"/>
      <c r="E11" s="44"/>
      <c r="F11"/>
      <c r="G11"/>
      <c r="H11" s="46"/>
      <c r="I11" s="31"/>
    </row>
    <row r="12" spans="1:7" s="25" customFormat="1" ht="22.5" customHeight="1">
      <c r="A12"/>
      <c r="B12"/>
      <c r="C12"/>
      <c r="D12" s="44"/>
      <c r="E12"/>
      <c r="F12"/>
      <c r="G12"/>
    </row>
    <row r="13" spans="1:7" s="25" customFormat="1" ht="22.5" customHeight="1">
      <c r="A13"/>
      <c r="B13"/>
      <c r="C13"/>
      <c r="D13" s="44"/>
      <c r="E13" s="44"/>
      <c r="F13" s="44"/>
      <c r="G13"/>
    </row>
    <row r="14" spans="1:9" s="25" customFormat="1" ht="22.5" customHeight="1">
      <c r="A14"/>
      <c r="B14"/>
      <c r="C14"/>
      <c r="D14"/>
      <c r="E14" s="44"/>
      <c r="F14" s="44"/>
      <c r="G14"/>
      <c r="I14" s="46"/>
    </row>
    <row r="15" spans="1:7" s="25" customFormat="1" ht="22.5" customHeight="1">
      <c r="A15"/>
      <c r="B15"/>
      <c r="C15"/>
      <c r="D15" s="44"/>
      <c r="E15" s="44"/>
      <c r="F15"/>
      <c r="G15"/>
    </row>
    <row r="16" spans="1:7" s="25" customFormat="1" ht="22.5" customHeight="1">
      <c r="A16"/>
      <c r="B16"/>
      <c r="C16"/>
      <c r="D16"/>
      <c r="E16"/>
      <c r="F16"/>
      <c r="G16"/>
    </row>
    <row r="17" spans="1:7" s="25" customFormat="1" ht="22.5" customHeight="1">
      <c r="A17"/>
      <c r="B17"/>
      <c r="C17"/>
      <c r="D17"/>
      <c r="E17"/>
      <c r="F17" s="44"/>
      <c r="G17"/>
    </row>
    <row r="18" spans="5:6" s="11" customFormat="1" ht="22.5" customHeight="1">
      <c r="E18" s="47"/>
      <c r="F18" s="47"/>
    </row>
    <row r="19" s="11" customFormat="1" ht="22.5" customHeight="1">
      <c r="E19" s="47"/>
    </row>
    <row r="20" s="11" customFormat="1" ht="22.5" customHeight="1">
      <c r="F20" s="47"/>
    </row>
    <row r="21" spans="6:7" s="11" customFormat="1" ht="22.5" customHeight="1">
      <c r="F21" s="47"/>
      <c r="G21" s="47"/>
    </row>
    <row r="22" s="11" customFormat="1" ht="22.5" customHeight="1">
      <c r="G22" s="47"/>
    </row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</sheetData>
  <sheetProtection/>
  <mergeCells count="4">
    <mergeCell ref="A3:G3"/>
    <mergeCell ref="D5:D6"/>
    <mergeCell ref="E5:G5"/>
    <mergeCell ref="A5:C5"/>
  </mergeCells>
  <printOptions horizontalCentered="1"/>
  <pageMargins left="1.3385826771653544" right="1.3385826771653544" top="1.3779527559055118" bottom="1.377952755905511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zoomScalePageLayoutView="0" workbookViewId="0" topLeftCell="A1">
      <selection activeCell="B7" sqref="B7:C7"/>
    </sheetView>
  </sheetViews>
  <sheetFormatPr defaultColWidth="9" defaultRowHeight="11.25"/>
  <cols>
    <col min="1" max="1" width="40" style="1" customWidth="1"/>
    <col min="2" max="2" width="17.33203125" style="1" customWidth="1"/>
    <col min="3" max="4" width="14" style="1" customWidth="1"/>
    <col min="5" max="5" width="17.83203125" style="2" customWidth="1"/>
    <col min="6" max="7" width="14" style="2" customWidth="1"/>
    <col min="8" max="9" width="12.33203125" style="1" customWidth="1"/>
    <col min="10" max="16384" width="9" style="1" customWidth="1"/>
  </cols>
  <sheetData>
    <row r="1" spans="1:9" s="4" customFormat="1" ht="19.5" customHeight="1">
      <c r="A1" s="65" t="s">
        <v>193</v>
      </c>
      <c r="B1" s="5"/>
      <c r="C1" s="5"/>
      <c r="D1" s="5"/>
      <c r="E1" s="6"/>
      <c r="F1" s="6"/>
      <c r="G1" s="6"/>
      <c r="I1" s="7"/>
    </row>
    <row r="2" spans="1:9" s="4" customFormat="1" ht="14.25" customHeight="1">
      <c r="A2" s="23"/>
      <c r="B2" s="5"/>
      <c r="C2" s="5"/>
      <c r="D2" s="5"/>
      <c r="E2" s="6"/>
      <c r="F2" s="6"/>
      <c r="G2" s="6"/>
      <c r="I2" s="7"/>
    </row>
    <row r="3" spans="1:9" s="13" customFormat="1" ht="30" customHeight="1">
      <c r="A3" s="151" t="s">
        <v>228</v>
      </c>
      <c r="B3" s="151"/>
      <c r="C3" s="151"/>
      <c r="D3" s="151"/>
      <c r="E3" s="151"/>
      <c r="F3" s="151"/>
      <c r="G3" s="151"/>
      <c r="H3" s="151"/>
      <c r="I3" s="151"/>
    </row>
    <row r="4" spans="1:9" s="35" customFormat="1" ht="24" customHeight="1">
      <c r="A4" s="26"/>
      <c r="B4" s="33"/>
      <c r="C4" s="33"/>
      <c r="D4" s="33"/>
      <c r="E4" s="34"/>
      <c r="F4" s="34"/>
      <c r="G4" s="34"/>
      <c r="I4" s="188" t="s">
        <v>310</v>
      </c>
    </row>
    <row r="5" spans="1:9" s="41" customFormat="1" ht="34.5" customHeight="1">
      <c r="A5" s="152" t="s">
        <v>74</v>
      </c>
      <c r="B5" s="172" t="s">
        <v>217</v>
      </c>
      <c r="C5" s="173"/>
      <c r="D5" s="173"/>
      <c r="E5" s="174" t="s">
        <v>183</v>
      </c>
      <c r="F5" s="175"/>
      <c r="G5" s="175"/>
      <c r="H5" s="155" t="s">
        <v>227</v>
      </c>
      <c r="I5" s="155"/>
    </row>
    <row r="6" spans="1:9" s="41" customFormat="1" ht="51" customHeight="1">
      <c r="A6" s="152"/>
      <c r="B6" s="66" t="s">
        <v>97</v>
      </c>
      <c r="C6" s="68" t="s">
        <v>168</v>
      </c>
      <c r="D6" s="66" t="s">
        <v>104</v>
      </c>
      <c r="E6" s="101" t="s">
        <v>97</v>
      </c>
      <c r="F6" s="66" t="s">
        <v>31</v>
      </c>
      <c r="G6" s="66" t="s">
        <v>104</v>
      </c>
      <c r="H6" s="68" t="s">
        <v>63</v>
      </c>
      <c r="I6" s="68" t="s">
        <v>94</v>
      </c>
    </row>
    <row r="7" spans="1:9" s="36" customFormat="1" ht="33" customHeight="1">
      <c r="A7" s="102" t="s">
        <v>151</v>
      </c>
      <c r="B7" s="37">
        <f>SUM(B9+B11)</f>
        <v>33.5</v>
      </c>
      <c r="C7" s="37">
        <f>SUM(C9+C11)</f>
        <v>33.5</v>
      </c>
      <c r="D7" s="37"/>
      <c r="E7" s="104">
        <f>SUM(E9+E11)</f>
        <v>15.940000000000001</v>
      </c>
      <c r="F7" s="104">
        <f>SUM(F9+F11)</f>
        <v>15.940000000000001</v>
      </c>
      <c r="G7" s="104"/>
      <c r="H7" s="38"/>
      <c r="I7" s="39"/>
    </row>
    <row r="8" spans="1:9" s="36" customFormat="1" ht="33" customHeight="1">
      <c r="A8" s="84" t="s">
        <v>257</v>
      </c>
      <c r="B8" s="37"/>
      <c r="C8" s="40"/>
      <c r="D8" s="40"/>
      <c r="E8" s="128">
        <v>0</v>
      </c>
      <c r="F8" s="125">
        <v>0</v>
      </c>
      <c r="G8" s="129">
        <v>0</v>
      </c>
      <c r="H8" s="106"/>
      <c r="I8" s="39"/>
    </row>
    <row r="9" spans="1:9" s="36" customFormat="1" ht="33" customHeight="1">
      <c r="A9" s="84" t="s">
        <v>182</v>
      </c>
      <c r="B9" s="37">
        <v>6.5</v>
      </c>
      <c r="C9" s="37">
        <v>6.5</v>
      </c>
      <c r="D9" s="40"/>
      <c r="E9" s="130">
        <v>5.98</v>
      </c>
      <c r="F9" s="126">
        <v>5.98</v>
      </c>
      <c r="G9" s="127">
        <v>0</v>
      </c>
      <c r="H9" s="106"/>
      <c r="I9" s="39"/>
    </row>
    <row r="10" spans="1:9" s="36" customFormat="1" ht="33" customHeight="1">
      <c r="A10" s="84" t="s">
        <v>270</v>
      </c>
      <c r="B10" s="37">
        <v>27</v>
      </c>
      <c r="C10" s="37">
        <v>27</v>
      </c>
      <c r="D10" s="37"/>
      <c r="E10" s="109">
        <v>9.96</v>
      </c>
      <c r="F10" s="109">
        <v>9.96</v>
      </c>
      <c r="G10" s="109"/>
      <c r="H10" s="38"/>
      <c r="I10" s="39"/>
    </row>
    <row r="11" spans="1:9" s="36" customFormat="1" ht="33" customHeight="1">
      <c r="A11" s="103" t="s">
        <v>99</v>
      </c>
      <c r="B11" s="37">
        <v>27</v>
      </c>
      <c r="C11" s="37">
        <v>27</v>
      </c>
      <c r="D11" s="40"/>
      <c r="E11" s="128">
        <v>9.96</v>
      </c>
      <c r="F11" s="125">
        <v>9.96</v>
      </c>
      <c r="G11" s="129">
        <v>0</v>
      </c>
      <c r="H11" s="108"/>
      <c r="I11" s="39"/>
    </row>
    <row r="12" spans="1:9" s="36" customFormat="1" ht="33" customHeight="1">
      <c r="A12" s="103" t="s">
        <v>246</v>
      </c>
      <c r="B12" s="37"/>
      <c r="C12" s="40"/>
      <c r="D12" s="40"/>
      <c r="E12" s="130">
        <v>0</v>
      </c>
      <c r="F12" s="126">
        <v>0</v>
      </c>
      <c r="G12" s="127">
        <v>0</v>
      </c>
      <c r="H12" s="108"/>
      <c r="I12" s="39"/>
    </row>
    <row r="13" spans="6:8" ht="14.25">
      <c r="F13" s="105"/>
      <c r="H13" s="107"/>
    </row>
    <row r="14" spans="6:8" ht="14.25">
      <c r="F14" s="105"/>
      <c r="H14" s="107"/>
    </row>
    <row r="15" spans="6:8" ht="14.25">
      <c r="F15" s="105"/>
      <c r="H15" s="107"/>
    </row>
    <row r="16" spans="6:8" ht="14.25">
      <c r="F16" s="105"/>
      <c r="H16" s="107"/>
    </row>
    <row r="18" ht="14.25">
      <c r="G18" s="105"/>
    </row>
    <row r="20" ht="14.25">
      <c r="G20" s="105"/>
    </row>
  </sheetData>
  <sheetProtection/>
  <mergeCells count="5">
    <mergeCell ref="A5:A6"/>
    <mergeCell ref="A3:I3"/>
    <mergeCell ref="B5:D5"/>
    <mergeCell ref="E5:G5"/>
    <mergeCell ref="H5:I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2017-05-08T16:16:50Z</cp:lastPrinted>
  <dcterms:created xsi:type="dcterms:W3CDTF">2017-05-02T12:41:43Z</dcterms:created>
  <dcterms:modified xsi:type="dcterms:W3CDTF">2017-05-08T16:18:08Z</dcterms:modified>
  <cp:category/>
  <cp:version/>
  <cp:contentType/>
  <cp:contentStatus/>
</cp:coreProperties>
</file>